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90" windowHeight="8190" tabRatio="280" activeTab="1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1'!$A$1:$O$36</definedName>
  </definedNames>
  <calcPr fullCalcOnLoad="1"/>
</workbook>
</file>

<file path=xl/sharedStrings.xml><?xml version="1.0" encoding="utf-8"?>
<sst xmlns="http://schemas.openxmlformats.org/spreadsheetml/2006/main" count="447" uniqueCount="221">
  <si>
    <t>IV. Прочие основные средства</t>
  </si>
  <si>
    <t>Наименование движимого имущества</t>
  </si>
  <si>
    <t>Сведения о балансовой стоимости движимого имущества</t>
  </si>
  <si>
    <t>Сведе­ния о начисленной амортизации (износе)</t>
  </si>
  <si>
    <t>Дата возник­новения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</si>
  <si>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</si>
  <si>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― оснований возникновения (прекращения) права  муниципаль­ной собственности Ливенского района на движимое имущество</t>
  </si>
  <si>
    <t>Сведения о правообладателе муниципального ­движимого имущества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</si>
  <si>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возник­новения и пре­кращения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</si>
  <si>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</si>
  <si>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принадлежа­щей му­ниципальному об­разованию, в про­центах</t>
  </si>
  <si>
    <t>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</si>
  <si>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</si>
  <si>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(складчатого) капитала хозяйственного общества, товарищества и доли муниципального образования .Ливенского района в уставном (складочном) капитале  в процентах</t>
  </si>
  <si>
    <t>I. Машины и оборудование</t>
  </si>
  <si>
    <t>III. Производственный и хозяйственный инвентарь</t>
  </si>
  <si>
    <t>накладная</t>
  </si>
  <si>
    <t>VI. Акции акционерных обществ</t>
  </si>
  <si>
    <t xml:space="preserve">6.1.
</t>
  </si>
  <si>
    <t>VII. Доли (вкладов) в уставных (складочных) капиталах хозяйственных обществ и товариществ</t>
  </si>
  <si>
    <t xml:space="preserve">7.1.
</t>
  </si>
  <si>
    <t>-</t>
  </si>
  <si>
    <t>V. Библиотечный фонд</t>
  </si>
  <si>
    <t>Итого:</t>
  </si>
  <si>
    <t>Водопровод</t>
  </si>
  <si>
    <t>№п/п</t>
  </si>
  <si>
    <t>Наименование недвижимого иму­щества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</si>
  <si>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</si>
  <si>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</si>
  <si>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</si>
  <si>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</si>
  <si>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</si>
  <si>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</si>
  <si>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</si>
  <si>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</si>
  <si>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</si>
  <si>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(обре­менения) с указанием основания и даты их возникновения и прекращения.</t>
  </si>
  <si>
    <t>1.1.</t>
  </si>
  <si>
    <t xml:space="preserve"> </t>
  </si>
  <si>
    <t>II. Транспортные средства</t>
  </si>
  <si>
    <t>3-х квартирный жилой дом, кв.1,2,3</t>
  </si>
  <si>
    <t>2-х квартирный жилой дом, кв.1</t>
  </si>
  <si>
    <t>1.16</t>
  </si>
  <si>
    <t>1.17</t>
  </si>
  <si>
    <t>1.18</t>
  </si>
  <si>
    <t>2-х квартирный жилой дом,кв.1</t>
  </si>
  <si>
    <t>3-х квартирный жилой дом,кв.1,3</t>
  </si>
  <si>
    <t>2-х квартирный жилой дом,кв.2</t>
  </si>
  <si>
    <t>2-х квартирный жилой дом, кв.№1</t>
  </si>
  <si>
    <t>3-х квартирный жилой дом,кв.№1</t>
  </si>
  <si>
    <t>3-х квартирный жилой дом,кв.№2</t>
  </si>
  <si>
    <t>4-х квартирный жилой дом,кв.№2,3</t>
  </si>
  <si>
    <t>16.05.2006г.</t>
  </si>
  <si>
    <t>АКТ от 16 мая 2006г.</t>
  </si>
  <si>
    <t>Реквизиты до­кументов ― оснований возникновения (прекращения) права  муниципальной собственности Сергиевского сельского поселения Ливенского района на недвижимое имущество</t>
  </si>
  <si>
    <t>00.00</t>
  </si>
  <si>
    <t>Газопровод низкого давления</t>
  </si>
  <si>
    <t>принтер</t>
  </si>
  <si>
    <t>1.3</t>
  </si>
  <si>
    <t>стол офисный</t>
  </si>
  <si>
    <t>Газификация "Вечный огонь"</t>
  </si>
  <si>
    <t>25.08.2014    (15лет)</t>
  </si>
  <si>
    <t>1.2</t>
  </si>
  <si>
    <t>1.7</t>
  </si>
  <si>
    <t>1.8</t>
  </si>
  <si>
    <t>1.9</t>
  </si>
  <si>
    <t>1.10</t>
  </si>
  <si>
    <t>1.11</t>
  </si>
  <si>
    <t>1.12</t>
  </si>
  <si>
    <t>1.14</t>
  </si>
  <si>
    <t>1.15</t>
  </si>
  <si>
    <t>103,5 кв.м. 1 эт.  1962г.п. кирпичн.</t>
  </si>
  <si>
    <t>55,5 кв.м. 1 эт.  1961г.п.кирпичн.</t>
  </si>
  <si>
    <t>43,5 кв.м. 1 эт.  1971г.п.круп.панельный</t>
  </si>
  <si>
    <t>50,0кв.м. 1эт. 1955 г.п.кирп.</t>
  </si>
  <si>
    <t>72,1кв.м. 1эт. 1962 г.п.кирпичн.</t>
  </si>
  <si>
    <t>43,2 кв.м., 1 эт., 1970 г.п.кирпич.</t>
  </si>
  <si>
    <t>80,0 кв.м., 1 эт., 1986 г.п.кирпичн.</t>
  </si>
  <si>
    <t>32,0 кв.м., 1 эт., 1963 г.п.кирпичн.</t>
  </si>
  <si>
    <t>36,0 кв.м., 1 эт., 1961 г.п.кирпичн.</t>
  </si>
  <si>
    <t>30,0 кв.м., 1 эт., 1960 г.п.кирпичн.</t>
  </si>
  <si>
    <t>43,0 кв.м., 1 эт., 1959 г.п.кирпичн.</t>
  </si>
  <si>
    <t>36,0 кв.м., 1 эт., 1963 г.п. кирпичн.</t>
  </si>
  <si>
    <t>2-х квартирный жилой дом,кв.,2</t>
  </si>
  <si>
    <t>4-х квартирный жилой дом,кв.№1,3</t>
  </si>
  <si>
    <t>3-х  квартирный жилой дом,кв.№2</t>
  </si>
  <si>
    <t>1.22</t>
  </si>
  <si>
    <t>1.23</t>
  </si>
  <si>
    <t>1.25</t>
  </si>
  <si>
    <t>Здание Сергиевского СДК</t>
  </si>
  <si>
    <t xml:space="preserve">832,2 кв.м
2-х этажный, кирпичный 1965 г.п., инв.№54:229:002:10004460
</t>
  </si>
  <si>
    <t>Свидетельство о государственной регистрации права от 5 октября 2005г. Серия 57АА 396018</t>
  </si>
  <si>
    <t>Здание Жеринского СК</t>
  </si>
  <si>
    <t>241,7кв.м.  Кирпичный,1 этажн., 1965г.п. Инв. №54:229:002:10004430</t>
  </si>
  <si>
    <t>Свидетельство о государственной регистрации права от 10октября 2005г. Серия 57АА 395270</t>
  </si>
  <si>
    <t xml:space="preserve">428,0 кв.м. 1 эт. Кирпичное 1970г.п. </t>
  </si>
  <si>
    <t>без документов</t>
  </si>
  <si>
    <t xml:space="preserve">120,0 кв.м. 1 эт. Кирпичное 1967г.п. </t>
  </si>
  <si>
    <t xml:space="preserve">туалет </t>
  </si>
  <si>
    <t>пианино</t>
  </si>
  <si>
    <t>Телевизор LG</t>
  </si>
  <si>
    <t>счетчик  с сигнализатором газовый</t>
  </si>
  <si>
    <t>Котел "Ишма -100"</t>
  </si>
  <si>
    <t>Компьютер "Samsung"</t>
  </si>
  <si>
    <t>Ноутбук</t>
  </si>
  <si>
    <t>видеопроектор с экраном</t>
  </si>
  <si>
    <t>светомузыка</t>
  </si>
  <si>
    <t>микрофон</t>
  </si>
  <si>
    <t>колонка аккустическая</t>
  </si>
  <si>
    <t>микшерный пульт</t>
  </si>
  <si>
    <t>светомузыка лазерная</t>
  </si>
  <si>
    <t>Акт приемки-передачи</t>
  </si>
  <si>
    <t>дым машина</t>
  </si>
  <si>
    <t>муз.центр на Серг.СДК</t>
  </si>
  <si>
    <t>саундбар</t>
  </si>
  <si>
    <t>комплект спутн.антенна</t>
  </si>
  <si>
    <t>фотоаппарат</t>
  </si>
  <si>
    <t>экран</t>
  </si>
  <si>
    <t>Компьютер "Ush"</t>
  </si>
  <si>
    <t>1.26</t>
  </si>
  <si>
    <t>1.29</t>
  </si>
  <si>
    <t>1.30</t>
  </si>
  <si>
    <t>1.32</t>
  </si>
  <si>
    <t>1.33</t>
  </si>
  <si>
    <t>1.35</t>
  </si>
  <si>
    <t>1.36</t>
  </si>
  <si>
    <t>Теннисный стол</t>
  </si>
  <si>
    <t>Шкаф</t>
  </si>
  <si>
    <t xml:space="preserve">стол </t>
  </si>
  <si>
    <t>стол компьютерный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</si>
  <si>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Ливенскому району, иные юридические лица, в которых Ливенский район является учредителем (участником)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</si>
  <si>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</si>
  <si>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</si>
  <si>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</si>
  <si>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</si>
  <si>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</si>
  <si>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</si>
  <si>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Ливенский район в уставном (складчатом)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</si>
  <si>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</si>
  <si>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</si>
  <si>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</si>
  <si>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I. Муниципальные учреждения</t>
  </si>
  <si>
    <t>2.1.
...</t>
  </si>
  <si>
    <t>III. Хозяйственные общества, товарищества</t>
  </si>
  <si>
    <t xml:space="preserve">3.1.
</t>
  </si>
  <si>
    <t>IV. Иные юридические лица, в которых муниципальное образование Ливенский район является учредителем (участником)</t>
  </si>
  <si>
    <t>4.1.
...</t>
  </si>
  <si>
    <t>______________________        Н.В. Харламова</t>
  </si>
  <si>
    <t>Т.А.Денисова</t>
  </si>
  <si>
    <t>______________________        Н.Н. Кривцова</t>
  </si>
  <si>
    <t>С.А. Алдошина</t>
  </si>
  <si>
    <t>М.П.</t>
  </si>
  <si>
    <t>Глава администрации</t>
  </si>
  <si>
    <t xml:space="preserve">Составил: начальник отдела по планированию,финансам,бухгалтерскому учету и отчетности  </t>
  </si>
  <si>
    <t xml:space="preserve">Составил: нач.отд.по планированию,финансам,бух.учету и отчетности </t>
  </si>
  <si>
    <t>57:22:0000000:1283</t>
  </si>
  <si>
    <t>57:22:1010101:190</t>
  </si>
  <si>
    <t>57:22:1050101:158</t>
  </si>
  <si>
    <t>01 января 2022г</t>
  </si>
  <si>
    <t>1.13</t>
  </si>
  <si>
    <t>1.19</t>
  </si>
  <si>
    <t>1.20</t>
  </si>
  <si>
    <t>1.21</t>
  </si>
  <si>
    <t>1.24</t>
  </si>
  <si>
    <t>1.27</t>
  </si>
  <si>
    <t>1.28</t>
  </si>
  <si>
    <t>1.31</t>
  </si>
  <si>
    <t>1.34</t>
  </si>
  <si>
    <t>57-22: 1050101:244( 6 гр. 15лет)</t>
  </si>
  <si>
    <t>2006,334,0м, 54:229:002:000003850:0000:30001</t>
  </si>
  <si>
    <t>Свидетельство о государственной регистрации права от 07 марта 2014г. Серия 57-АБ 542360</t>
  </si>
  <si>
    <t>01 января  2022.</t>
  </si>
  <si>
    <t>II.Здания,строения,объекты незавершенного строительства, нежилые помещения</t>
  </si>
  <si>
    <t>I.Жилые помещения</t>
  </si>
  <si>
    <t>III.Сооружения</t>
  </si>
  <si>
    <t>IV. Земельные участки</t>
  </si>
  <si>
    <t xml:space="preserve">II. Муниципальные унитарные предприятия  </t>
  </si>
  <si>
    <t>Сделки с имуществом</t>
  </si>
  <si>
    <t>Орловская область,Ливенский район, с.Сергиевское,   ул.Говорова,д.№4</t>
  </si>
  <si>
    <t>Орловская область,Ливенский район, c.Сергиевское,   ул.Говорова,д.№6</t>
  </si>
  <si>
    <t>Орловская область,Ливенский район, c.Сергиевское,   ул.Александрова,д.№6</t>
  </si>
  <si>
    <t>Орловская область,Ливенский район, c.Сергиевское,   ул.Александрова,д.№14</t>
  </si>
  <si>
    <t>Орловская область,Ливенский район, д.Луги Апушкины, ул.Садовая,        д. №22</t>
  </si>
  <si>
    <t>Орловская область,Ливенский район, с.Жерино, ул.Воронежская, д.№43</t>
  </si>
  <si>
    <t>Орловская область,Ливенский район, с.Жерино, ул.Молодежная, д.№5</t>
  </si>
  <si>
    <t>Орловская область,Ливенский район, п.Ямской,ул.Дорохова, д.№7</t>
  </si>
  <si>
    <t>Орловская область,Ливенский район, п.Ямской,ул.Дорохова, д.№6</t>
  </si>
  <si>
    <t>Орловская область,Ливенский район, п.Ямской,ул.Дорохова, д.№9</t>
  </si>
  <si>
    <t>Орловская область,Ливенский район, п.Ямской,ул.Дорохова, д.№4</t>
  </si>
  <si>
    <t>Орловская область,Ливенский район, п.Ямской,ул.Дорохова, д.№5</t>
  </si>
  <si>
    <t>Орловская область,Ливенский район, с.Сергиевское</t>
  </si>
  <si>
    <t>Орловская область,Ливенский район, с.Жерино,литера 1</t>
  </si>
  <si>
    <t>Орловская область,Ливенский район, с.Сергиевское  (ул.Такмаковская)</t>
  </si>
  <si>
    <t>Орловская область,Ливенский район, с.Жерино,ул. Воронежская,д2</t>
  </si>
  <si>
    <t>Здание Урицкого СДК</t>
  </si>
  <si>
    <t>Здание Ямского  СДК</t>
  </si>
  <si>
    <t>с Орловская область,Ливенский район, Сергиевское,ул.Пентюхова ,д.15</t>
  </si>
  <si>
    <t>Орловская область,Ливенский район,  ул.Дорохова, д.10</t>
  </si>
  <si>
    <t>Орловская область,Ливенский район, пос.Урицкий,ул. Крестьянская,д.11 А</t>
  </si>
  <si>
    <t>Орловская область,Ливенский район, с.Жерино,ул.Воронежская, д. 2</t>
  </si>
  <si>
    <t>договор на право безвозмездного срочного пользования имущества №2 от 18.12.2018г</t>
  </si>
  <si>
    <t>договор на право безвозмездного срочного пользования имущества №1 от 18.12.2018г</t>
  </si>
  <si>
    <t>МО- Сергиевское сельское поселение Ливенского района Орловской области</t>
  </si>
  <si>
    <t>Реестр муниципального имущества казны  Сергиевского сельского поселения Ливенского района Орловской области на 01.01.2022 года</t>
  </si>
  <si>
    <t>Раздел 1: Муниципальное недвижимое имущество казны Сергиевского сельского поселения Ливенского района Орловской области</t>
  </si>
  <si>
    <t>Раздел 2:  Муниципальное движимое имущество казны  Сергиевского сельского поселения Ливенского района Орловской области</t>
  </si>
  <si>
    <t>1.1</t>
  </si>
  <si>
    <t>1.4</t>
  </si>
  <si>
    <t>1.5</t>
  </si>
  <si>
    <t>1.6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</si>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</sst>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#,##0.0&quot;р.&quot;"/>
    <numFmt numFmtId="180" formatCode="0.000"/>
    <numFmt numFmtId="181" formatCode="mmm/yyyy"/>
    <numFmt numFmtId="182" formatCode="#,##0.00_ ;\-#,##0.00\ "/>
    <numFmt numFmtId="183" formatCode="0.0000000"/>
    <numFmt numFmtId="184" formatCode="0.000000%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2"/>
    </font>
    <font>
      <sz val="10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Nimbus Roman No9 L;Times New Ro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Nimbus Roman No9 L;Times New Ro"/>
      <family val="1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Nimbus Roman No9 L;Times New Ro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Nimbus Roman No9 L;Times New Ro"/>
      <family val="1"/>
    </font>
    <font>
      <sz val="12"/>
      <name val="arial"/>
      <family val="2"/>
    </font>
    <font>
      <sz val="10"/>
      <color indexed="10"/>
      <name val="Nimbus Roman No9 L;Times New Ro"/>
      <family val="1"/>
    </font>
    <font>
      <b/>
      <sz val="10"/>
      <color indexed="10"/>
      <name val="Nimbus Roman No9 L;Times New Ro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61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 horizontal="justify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173" fontId="6" fillId="32" borderId="10" xfId="62" applyFont="1" applyFill="1" applyBorder="1" applyAlignment="1" applyProtection="1">
      <alignment horizontal="center" vertical="top" wrapText="1"/>
      <protection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49" fontId="6" fillId="0" borderId="10" xfId="0" applyNumberFormat="1" applyFont="1" applyBorder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4" fillId="32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14" fontId="14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9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justify" wrapText="1"/>
    </xf>
    <xf numFmtId="172" fontId="7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vertical="top" wrapText="1"/>
    </xf>
    <xf numFmtId="0" fontId="17" fillId="32" borderId="10" xfId="0" applyFont="1" applyFill="1" applyBorder="1" applyAlignment="1">
      <alignment horizontal="center" vertical="top" wrapText="1"/>
    </xf>
    <xf numFmtId="172" fontId="17" fillId="32" borderId="10" xfId="0" applyNumberFormat="1" applyFont="1" applyFill="1" applyBorder="1" applyAlignment="1">
      <alignment horizontal="center" vertical="top" wrapText="1"/>
    </xf>
    <xf numFmtId="173" fontId="17" fillId="32" borderId="10" xfId="62" applyFont="1" applyFill="1" applyBorder="1" applyAlignment="1" applyProtection="1">
      <alignment horizontal="center" vertical="top" wrapText="1"/>
      <protection/>
    </xf>
    <xf numFmtId="0" fontId="21" fillId="0" borderId="10" xfId="0" applyFont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vertical="top" wrapText="1"/>
    </xf>
    <xf numFmtId="0" fontId="15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14" fontId="14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173" fontId="9" fillId="33" borderId="10" xfId="0" applyNumberFormat="1" applyFont="1" applyFill="1" applyBorder="1" applyAlignment="1">
      <alignment/>
    </xf>
    <xf numFmtId="14" fontId="6" fillId="33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54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173" fontId="6" fillId="32" borderId="10" xfId="62" applyFont="1" applyFill="1" applyBorder="1" applyAlignment="1" applyProtection="1">
      <alignment horizontal="center" vertical="center" wrapText="1"/>
      <protection/>
    </xf>
    <xf numFmtId="173" fontId="6" fillId="32" borderId="10" xfId="0" applyNumberFormat="1" applyFont="1" applyFill="1" applyBorder="1" applyAlignment="1">
      <alignment horizontal="center" vertical="center" wrapText="1"/>
    </xf>
    <xf numFmtId="173" fontId="6" fillId="0" borderId="10" xfId="62" applyFont="1" applyFill="1" applyBorder="1" applyAlignment="1" applyProtection="1">
      <alignment horizontal="center" vertical="center" wrapText="1"/>
      <protection/>
    </xf>
    <xf numFmtId="173" fontId="9" fillId="32" borderId="10" xfId="62" applyFont="1" applyFill="1" applyBorder="1" applyAlignment="1" applyProtection="1">
      <alignment horizontal="center" vertical="center" wrapText="1"/>
      <protection/>
    </xf>
    <xf numFmtId="2" fontId="14" fillId="33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73" fontId="14" fillId="32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3" fontId="14" fillId="32" borderId="10" xfId="62" applyFont="1" applyFill="1" applyBorder="1" applyAlignment="1" applyProtection="1">
      <alignment vertical="center"/>
      <protection/>
    </xf>
    <xf numFmtId="173" fontId="14" fillId="32" borderId="10" xfId="62" applyFont="1" applyFill="1" applyBorder="1" applyAlignment="1" applyProtection="1">
      <alignment vertical="center" wrapText="1"/>
      <protection/>
    </xf>
    <xf numFmtId="173" fontId="14" fillId="32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vertical="top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vertical="top" wrapText="1"/>
    </xf>
    <xf numFmtId="0" fontId="1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2" fontId="1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10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0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17" fontId="6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10" fontId="10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0" xfId="53" applyFont="1" applyFill="1" applyBorder="1" applyAlignment="1">
      <alignment horizontal="center" wrapText="1"/>
      <protection/>
    </xf>
    <xf numFmtId="2" fontId="9" fillId="0" borderId="11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5" fillId="33" borderId="10" xfId="0" applyFont="1" applyFill="1" applyBorder="1" applyAlignment="1">
      <alignment wrapText="1"/>
    </xf>
    <xf numFmtId="17" fontId="8" fillId="33" borderId="10" xfId="0" applyNumberFormat="1" applyFont="1" applyFill="1" applyBorder="1" applyAlignment="1">
      <alignment wrapText="1"/>
    </xf>
    <xf numFmtId="17" fontId="17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2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17" fontId="8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7" fontId="8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17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Normal="75" zoomScaleSheetLayoutView="100" zoomScalePageLayoutView="0" workbookViewId="0" topLeftCell="A24">
      <selection activeCell="A28" sqref="A28:A31"/>
    </sheetView>
  </sheetViews>
  <sheetFormatPr defaultColWidth="11.57421875" defaultRowHeight="12.75"/>
  <cols>
    <col min="1" max="1" width="12.57421875" style="0" customWidth="1"/>
    <col min="2" max="2" width="13.421875" style="0" customWidth="1"/>
    <col min="3" max="3" width="15.00390625" style="0" customWidth="1"/>
    <col min="4" max="4" width="11.57421875" style="0" customWidth="1"/>
    <col min="5" max="5" width="12.7109375" style="0" customWidth="1"/>
    <col min="6" max="6" width="20.28125" style="0" customWidth="1"/>
    <col min="7" max="7" width="19.28125" style="0" customWidth="1"/>
    <col min="8" max="8" width="11.57421875" style="0" customWidth="1"/>
    <col min="9" max="9" width="16.7109375" style="0" customWidth="1"/>
    <col min="10" max="10" width="12.7109375" style="0" customWidth="1"/>
    <col min="11" max="11" width="16.140625" style="0" customWidth="1"/>
    <col min="12" max="12" width="18.140625" style="0" customWidth="1"/>
    <col min="13" max="13" width="8.8515625" style="0" customWidth="1"/>
    <col min="14" max="14" width="15.140625" style="0" customWidth="1"/>
  </cols>
  <sheetData>
    <row r="1" spans="1:14" ht="21.75" customHeight="1">
      <c r="A1" s="160" t="s">
        <v>203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9"/>
      <c r="N1" s="169"/>
    </row>
    <row r="2" spans="1:14" ht="21.75" customHeight="1">
      <c r="A2" s="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1.75" customHeight="1">
      <c r="A3" s="2" t="s">
        <v>204</v>
      </c>
      <c r="B3" s="31"/>
      <c r="C3" s="31"/>
      <c r="D3" s="31"/>
      <c r="E3" s="31"/>
      <c r="F3" s="31"/>
      <c r="G3" s="31"/>
      <c r="H3" s="31"/>
      <c r="I3" s="31"/>
      <c r="J3" s="168"/>
      <c r="K3" s="168"/>
      <c r="L3" s="31"/>
      <c r="M3" s="31"/>
      <c r="N3" s="31"/>
    </row>
    <row r="4" spans="1:14" ht="15" customHeight="1">
      <c r="A4" s="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4" customFormat="1" ht="258" customHeight="1">
      <c r="A5" s="34" t="s">
        <v>25</v>
      </c>
      <c r="B5" s="34" t="s">
        <v>26</v>
      </c>
      <c r="C5" s="34" t="s">
        <v>27</v>
      </c>
      <c r="D5" s="34" t="s">
        <v>28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54</v>
      </c>
      <c r="L5" s="34" t="s">
        <v>35</v>
      </c>
      <c r="M5" s="34" t="s">
        <v>36</v>
      </c>
      <c r="N5" s="34" t="s">
        <v>177</v>
      </c>
    </row>
    <row r="6" spans="1:14" ht="21.75" customHeight="1">
      <c r="A6" s="5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</row>
    <row r="7" spans="1:14" ht="21.75" customHeight="1">
      <c r="A7" s="161" t="s">
        <v>173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s="29" customFormat="1" ht="86.25" customHeight="1">
      <c r="A8" s="33" t="s">
        <v>206</v>
      </c>
      <c r="B8" s="37" t="s">
        <v>40</v>
      </c>
      <c r="C8" s="154" t="s">
        <v>178</v>
      </c>
      <c r="D8" s="28"/>
      <c r="E8" s="14" t="s">
        <v>71</v>
      </c>
      <c r="F8" s="76">
        <v>55626.2</v>
      </c>
      <c r="G8" s="77">
        <v>31682.77</v>
      </c>
      <c r="H8" s="96"/>
      <c r="I8" s="97" t="s">
        <v>52</v>
      </c>
      <c r="J8" s="28"/>
      <c r="K8" s="35" t="s">
        <v>53</v>
      </c>
      <c r="L8" s="15" t="s">
        <v>202</v>
      </c>
      <c r="M8" s="36"/>
      <c r="N8" s="36"/>
    </row>
    <row r="9" spans="1:14" s="29" customFormat="1" ht="81.75" customHeight="1">
      <c r="A9" s="33" t="s">
        <v>62</v>
      </c>
      <c r="B9" s="37" t="s">
        <v>41</v>
      </c>
      <c r="C9" s="154" t="s">
        <v>179</v>
      </c>
      <c r="D9" s="28"/>
      <c r="E9" s="14" t="s">
        <v>72</v>
      </c>
      <c r="F9" s="76">
        <v>29250.36</v>
      </c>
      <c r="G9" s="77">
        <v>13152.53</v>
      </c>
      <c r="H9" s="96"/>
      <c r="I9" s="97" t="s">
        <v>52</v>
      </c>
      <c r="J9" s="28"/>
      <c r="K9" s="35" t="s">
        <v>53</v>
      </c>
      <c r="L9" s="15" t="s">
        <v>202</v>
      </c>
      <c r="M9" s="36"/>
      <c r="N9" s="36"/>
    </row>
    <row r="10" spans="1:14" s="29" customFormat="1" ht="79.5" customHeight="1">
      <c r="A10" s="33" t="s">
        <v>58</v>
      </c>
      <c r="B10" s="37" t="s">
        <v>45</v>
      </c>
      <c r="C10" s="154" t="s">
        <v>180</v>
      </c>
      <c r="D10" s="28"/>
      <c r="E10" s="14" t="s">
        <v>73</v>
      </c>
      <c r="F10" s="76">
        <v>87901.1</v>
      </c>
      <c r="G10" s="77">
        <v>42160.58</v>
      </c>
      <c r="H10" s="96"/>
      <c r="I10" s="97" t="s">
        <v>52</v>
      </c>
      <c r="J10" s="28"/>
      <c r="K10" s="35" t="s">
        <v>53</v>
      </c>
      <c r="L10" s="15" t="s">
        <v>202</v>
      </c>
      <c r="M10" s="36"/>
      <c r="N10" s="36"/>
    </row>
    <row r="11" spans="1:14" s="29" customFormat="1" ht="81.75" customHeight="1">
      <c r="A11" s="33" t="s">
        <v>207</v>
      </c>
      <c r="B11" s="65" t="s">
        <v>83</v>
      </c>
      <c r="C11" s="155" t="s">
        <v>181</v>
      </c>
      <c r="D11" s="66"/>
      <c r="E11" s="67" t="s">
        <v>74</v>
      </c>
      <c r="F11" s="76">
        <v>11172.75</v>
      </c>
      <c r="G11" s="77">
        <v>7104.44</v>
      </c>
      <c r="H11" s="96"/>
      <c r="I11" s="97" t="s">
        <v>52</v>
      </c>
      <c r="J11" s="28"/>
      <c r="K11" s="35" t="s">
        <v>53</v>
      </c>
      <c r="L11" s="15" t="s">
        <v>202</v>
      </c>
      <c r="M11" s="36"/>
      <c r="N11" s="36"/>
    </row>
    <row r="12" spans="1:14" s="29" customFormat="1" ht="89.25" customHeight="1">
      <c r="A12" s="33" t="s">
        <v>208</v>
      </c>
      <c r="B12" s="37" t="s">
        <v>46</v>
      </c>
      <c r="C12" s="154" t="s">
        <v>182</v>
      </c>
      <c r="D12" s="28"/>
      <c r="E12" s="14" t="s">
        <v>75</v>
      </c>
      <c r="F12" s="76">
        <v>31833.7</v>
      </c>
      <c r="G12" s="77">
        <v>18131.3</v>
      </c>
      <c r="H12" s="96"/>
      <c r="I12" s="97" t="s">
        <v>52</v>
      </c>
      <c r="J12" s="28"/>
      <c r="K12" s="35" t="s">
        <v>53</v>
      </c>
      <c r="L12" s="15" t="s">
        <v>202</v>
      </c>
      <c r="M12" s="36"/>
      <c r="N12" s="36"/>
    </row>
    <row r="13" spans="1:14" s="29" customFormat="1" ht="87" customHeight="1">
      <c r="A13" s="33" t="s">
        <v>209</v>
      </c>
      <c r="B13" s="37" t="s">
        <v>47</v>
      </c>
      <c r="C13" s="154" t="s">
        <v>183</v>
      </c>
      <c r="D13" s="28"/>
      <c r="E13" s="14" t="s">
        <v>76</v>
      </c>
      <c r="F13" s="76">
        <v>15792.86</v>
      </c>
      <c r="G13" s="77">
        <v>7732.61</v>
      </c>
      <c r="H13" s="96"/>
      <c r="I13" s="97" t="s">
        <v>52</v>
      </c>
      <c r="J13" s="28"/>
      <c r="K13" s="35" t="s">
        <v>53</v>
      </c>
      <c r="L13" s="15" t="s">
        <v>202</v>
      </c>
      <c r="M13" s="36"/>
      <c r="N13" s="36"/>
    </row>
    <row r="14" spans="1:14" s="29" customFormat="1" ht="84" customHeight="1">
      <c r="A14" s="33" t="s">
        <v>63</v>
      </c>
      <c r="B14" s="37" t="s">
        <v>48</v>
      </c>
      <c r="C14" s="154" t="s">
        <v>184</v>
      </c>
      <c r="D14" s="28"/>
      <c r="E14" s="14" t="s">
        <v>77</v>
      </c>
      <c r="F14" s="76">
        <v>115397.1</v>
      </c>
      <c r="G14" s="77">
        <v>38092.36</v>
      </c>
      <c r="H14" s="96"/>
      <c r="I14" s="97" t="s">
        <v>52</v>
      </c>
      <c r="J14" s="28"/>
      <c r="K14" s="35" t="s">
        <v>53</v>
      </c>
      <c r="L14" s="15" t="s">
        <v>202</v>
      </c>
      <c r="M14" s="36"/>
      <c r="N14" s="36"/>
    </row>
    <row r="15" spans="1:14" s="29" customFormat="1" ht="72" customHeight="1">
      <c r="A15" s="33" t="s">
        <v>64</v>
      </c>
      <c r="B15" s="37" t="s">
        <v>49</v>
      </c>
      <c r="C15" s="154" t="s">
        <v>185</v>
      </c>
      <c r="D15" s="28"/>
      <c r="E15" s="14" t="s">
        <v>78</v>
      </c>
      <c r="F15" s="76">
        <v>14765.1</v>
      </c>
      <c r="G15" s="77">
        <v>8262.15</v>
      </c>
      <c r="H15" s="96"/>
      <c r="I15" s="97" t="s">
        <v>52</v>
      </c>
      <c r="J15" s="28"/>
      <c r="K15" s="35" t="s">
        <v>53</v>
      </c>
      <c r="L15" s="15" t="s">
        <v>202</v>
      </c>
      <c r="M15" s="36"/>
      <c r="N15" s="36"/>
    </row>
    <row r="16" spans="1:14" s="29" customFormat="1" ht="75.75" customHeight="1">
      <c r="A16" s="33" t="s">
        <v>65</v>
      </c>
      <c r="B16" s="37" t="s">
        <v>50</v>
      </c>
      <c r="C16" s="154" t="s">
        <v>186</v>
      </c>
      <c r="D16" s="28"/>
      <c r="E16" s="14" t="s">
        <v>79</v>
      </c>
      <c r="F16" s="76">
        <v>19071.77</v>
      </c>
      <c r="G16" s="77">
        <v>11053.2</v>
      </c>
      <c r="H16" s="96"/>
      <c r="I16" s="97" t="s">
        <v>52</v>
      </c>
      <c r="J16" s="28"/>
      <c r="K16" s="35" t="s">
        <v>53</v>
      </c>
      <c r="L16" s="15" t="s">
        <v>202</v>
      </c>
      <c r="M16" s="36"/>
      <c r="N16" s="36"/>
    </row>
    <row r="17" spans="1:14" s="29" customFormat="1" ht="71.25" customHeight="1">
      <c r="A17" s="33" t="s">
        <v>66</v>
      </c>
      <c r="B17" s="65" t="s">
        <v>84</v>
      </c>
      <c r="C17" s="155" t="s">
        <v>187</v>
      </c>
      <c r="D17" s="66"/>
      <c r="E17" s="67" t="s">
        <v>80</v>
      </c>
      <c r="F17" s="78">
        <v>14221.47</v>
      </c>
      <c r="G17" s="77">
        <v>8384.14</v>
      </c>
      <c r="H17" s="96"/>
      <c r="I17" s="97" t="s">
        <v>52</v>
      </c>
      <c r="J17" s="28"/>
      <c r="K17" s="35" t="s">
        <v>53</v>
      </c>
      <c r="L17" s="15" t="s">
        <v>202</v>
      </c>
      <c r="M17" s="36"/>
      <c r="N17" s="36"/>
    </row>
    <row r="18" spans="1:14" s="29" customFormat="1" ht="72.75" customHeight="1">
      <c r="A18" s="33" t="s">
        <v>67</v>
      </c>
      <c r="B18" s="37" t="s">
        <v>51</v>
      </c>
      <c r="C18" s="154" t="s">
        <v>188</v>
      </c>
      <c r="D18" s="28"/>
      <c r="E18" s="14" t="s">
        <v>81</v>
      </c>
      <c r="F18" s="76">
        <v>24176.5</v>
      </c>
      <c r="G18" s="77">
        <v>14494.67</v>
      </c>
      <c r="H18" s="96"/>
      <c r="I18" s="97" t="s">
        <v>52</v>
      </c>
      <c r="J18" s="28"/>
      <c r="K18" s="35" t="s">
        <v>53</v>
      </c>
      <c r="L18" s="15" t="s">
        <v>202</v>
      </c>
      <c r="M18" s="36"/>
      <c r="N18" s="36"/>
    </row>
    <row r="19" spans="1:14" s="70" customFormat="1" ht="70.5" customHeight="1">
      <c r="A19" s="33" t="s">
        <v>68</v>
      </c>
      <c r="B19" s="65" t="s">
        <v>85</v>
      </c>
      <c r="C19" s="155" t="s">
        <v>189</v>
      </c>
      <c r="D19" s="66"/>
      <c r="E19" s="67" t="s">
        <v>82</v>
      </c>
      <c r="F19" s="78">
        <v>19071.77</v>
      </c>
      <c r="G19" s="77">
        <v>10673.05</v>
      </c>
      <c r="H19" s="98"/>
      <c r="I19" s="99" t="s">
        <v>52</v>
      </c>
      <c r="J19" s="66"/>
      <c r="K19" s="68" t="s">
        <v>53</v>
      </c>
      <c r="L19" s="15" t="s">
        <v>202</v>
      </c>
      <c r="M19" s="69"/>
      <c r="N19" s="69"/>
    </row>
    <row r="20" spans="1:14" s="9" customFormat="1" ht="27.75" customHeight="1">
      <c r="A20" s="33"/>
      <c r="B20" s="38" t="s">
        <v>23</v>
      </c>
      <c r="C20" s="38"/>
      <c r="D20" s="38"/>
      <c r="E20" s="39"/>
      <c r="F20" s="79">
        <f>SUM(F8:F19)</f>
        <v>438280.68000000005</v>
      </c>
      <c r="G20" s="79">
        <f>SUM(G8:G19)</f>
        <v>210923.80000000002</v>
      </c>
      <c r="H20" s="100"/>
      <c r="I20" s="77"/>
      <c r="J20" s="28"/>
      <c r="K20" s="35"/>
      <c r="L20" s="40"/>
      <c r="M20" s="41"/>
      <c r="N20" s="41"/>
    </row>
    <row r="21" spans="1:14" s="42" customFormat="1" ht="21.75" customHeight="1">
      <c r="A21" s="163" t="s">
        <v>172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</row>
    <row r="22" spans="1:14" s="42" customFormat="1" ht="75.75" customHeight="1">
      <c r="A22" s="89" t="s">
        <v>210</v>
      </c>
      <c r="B22" s="101" t="s">
        <v>89</v>
      </c>
      <c r="C22" s="87" t="s">
        <v>196</v>
      </c>
      <c r="D22" s="67" t="s">
        <v>156</v>
      </c>
      <c r="E22" s="14" t="s">
        <v>90</v>
      </c>
      <c r="F22" s="90">
        <v>755272.26</v>
      </c>
      <c r="G22" s="83">
        <v>755272.26</v>
      </c>
      <c r="H22" s="28"/>
      <c r="I22" s="30">
        <v>38630</v>
      </c>
      <c r="J22" s="28" t="s">
        <v>38</v>
      </c>
      <c r="K22" s="93" t="s">
        <v>91</v>
      </c>
      <c r="L22" s="15" t="s">
        <v>202</v>
      </c>
      <c r="M22" s="44"/>
      <c r="N22" s="157" t="s">
        <v>201</v>
      </c>
    </row>
    <row r="23" spans="1:14" s="42" customFormat="1" ht="79.5" customHeight="1">
      <c r="A23" s="89" t="s">
        <v>211</v>
      </c>
      <c r="B23" s="101" t="s">
        <v>92</v>
      </c>
      <c r="C23" s="88" t="s">
        <v>199</v>
      </c>
      <c r="D23" s="67" t="s">
        <v>157</v>
      </c>
      <c r="E23" s="14" t="s">
        <v>93</v>
      </c>
      <c r="F23" s="90">
        <v>269826.21</v>
      </c>
      <c r="G23" s="83">
        <v>269826.21</v>
      </c>
      <c r="H23" s="28"/>
      <c r="I23" s="30">
        <v>38643</v>
      </c>
      <c r="J23" s="28"/>
      <c r="K23" s="93" t="s">
        <v>94</v>
      </c>
      <c r="L23" s="15" t="s">
        <v>202</v>
      </c>
      <c r="M23" s="44"/>
      <c r="N23" s="156" t="s">
        <v>200</v>
      </c>
    </row>
    <row r="24" spans="1:14" s="42" customFormat="1" ht="75" customHeight="1">
      <c r="A24" s="89" t="s">
        <v>212</v>
      </c>
      <c r="B24" s="101" t="s">
        <v>194</v>
      </c>
      <c r="C24" s="88" t="s">
        <v>198</v>
      </c>
      <c r="D24" s="14"/>
      <c r="E24" s="14" t="s">
        <v>95</v>
      </c>
      <c r="F24" s="91">
        <v>129629.25</v>
      </c>
      <c r="G24" s="83">
        <v>112783.25</v>
      </c>
      <c r="H24" s="28"/>
      <c r="I24" s="30"/>
      <c r="J24" s="28"/>
      <c r="K24" s="94" t="s">
        <v>96</v>
      </c>
      <c r="L24" s="15" t="s">
        <v>202</v>
      </c>
      <c r="M24" s="44"/>
      <c r="N24" s="45"/>
    </row>
    <row r="25" spans="1:14" s="42" customFormat="1" ht="63.75" customHeight="1">
      <c r="A25" s="89" t="s">
        <v>213</v>
      </c>
      <c r="B25" s="101" t="s">
        <v>195</v>
      </c>
      <c r="C25" s="88" t="s">
        <v>197</v>
      </c>
      <c r="D25" s="14"/>
      <c r="E25" s="14" t="s">
        <v>97</v>
      </c>
      <c r="F25" s="92">
        <v>69203.43</v>
      </c>
      <c r="G25" s="83">
        <v>69203.43</v>
      </c>
      <c r="H25" s="28"/>
      <c r="I25" s="30">
        <v>38853</v>
      </c>
      <c r="J25" s="28"/>
      <c r="K25" s="95" t="s">
        <v>53</v>
      </c>
      <c r="L25" s="15" t="s">
        <v>202</v>
      </c>
      <c r="M25" s="44"/>
      <c r="N25" s="45"/>
    </row>
    <row r="26" spans="1:14" s="47" customFormat="1" ht="21.75" customHeight="1">
      <c r="A26" s="152"/>
      <c r="B26" s="46" t="s">
        <v>23</v>
      </c>
      <c r="C26" s="46"/>
      <c r="D26" s="46"/>
      <c r="E26" s="46"/>
      <c r="F26" s="63">
        <f>SUM(F22:F25)</f>
        <v>1223931.15</v>
      </c>
      <c r="G26" s="63">
        <f>SUM(G22:G25)</f>
        <v>1207085.15</v>
      </c>
      <c r="H26" s="46"/>
      <c r="I26" s="46"/>
      <c r="J26" s="46"/>
      <c r="K26" s="46"/>
      <c r="L26" s="46"/>
      <c r="M26" s="46"/>
      <c r="N26" s="46"/>
    </row>
    <row r="27" spans="1:14" s="42" customFormat="1" ht="21.75" customHeight="1">
      <c r="A27" s="166" t="s">
        <v>174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s="54" customFormat="1" ht="75.75" customHeight="1">
      <c r="A28" s="48" t="s">
        <v>214</v>
      </c>
      <c r="B28" s="55" t="s">
        <v>56</v>
      </c>
      <c r="C28" s="55" t="s">
        <v>191</v>
      </c>
      <c r="D28" s="145" t="s">
        <v>168</v>
      </c>
      <c r="E28" s="56" t="s">
        <v>169</v>
      </c>
      <c r="F28" s="84">
        <v>251238.42</v>
      </c>
      <c r="G28" s="80">
        <v>204340.55</v>
      </c>
      <c r="H28" s="51"/>
      <c r="I28" s="52" t="s">
        <v>55</v>
      </c>
      <c r="J28" s="51"/>
      <c r="K28" s="43" t="s">
        <v>170</v>
      </c>
      <c r="L28" s="15" t="s">
        <v>202</v>
      </c>
      <c r="M28" s="53"/>
      <c r="N28" s="151"/>
    </row>
    <row r="29" spans="1:14" s="54" customFormat="1" ht="63" customHeight="1">
      <c r="A29" s="48" t="s">
        <v>215</v>
      </c>
      <c r="B29" s="55" t="s">
        <v>60</v>
      </c>
      <c r="C29" s="55" t="s">
        <v>190</v>
      </c>
      <c r="D29" s="49"/>
      <c r="E29" s="49" t="s">
        <v>61</v>
      </c>
      <c r="F29" s="86">
        <v>49015</v>
      </c>
      <c r="G29" s="86">
        <v>16229.44</v>
      </c>
      <c r="H29" s="50"/>
      <c r="I29" s="52"/>
      <c r="J29" s="50"/>
      <c r="K29" s="43"/>
      <c r="L29" s="15" t="s">
        <v>202</v>
      </c>
      <c r="M29" s="53"/>
      <c r="N29" s="53"/>
    </row>
    <row r="30" spans="1:14" s="54" customFormat="1" ht="52.5" customHeight="1">
      <c r="A30" s="48" t="s">
        <v>216</v>
      </c>
      <c r="B30" s="55" t="s">
        <v>24</v>
      </c>
      <c r="C30" s="55" t="s">
        <v>192</v>
      </c>
      <c r="D30" s="49" t="s">
        <v>155</v>
      </c>
      <c r="E30" s="64">
        <v>41996</v>
      </c>
      <c r="F30" s="86">
        <v>7990000</v>
      </c>
      <c r="G30" s="86">
        <v>1546864</v>
      </c>
      <c r="H30" s="50"/>
      <c r="I30" s="52"/>
      <c r="J30" s="50"/>
      <c r="K30" s="43"/>
      <c r="L30" s="15" t="s">
        <v>202</v>
      </c>
      <c r="M30" s="53"/>
      <c r="N30" s="53"/>
    </row>
    <row r="31" spans="1:14" s="54" customFormat="1" ht="68.25" customHeight="1">
      <c r="A31" s="48" t="s">
        <v>217</v>
      </c>
      <c r="B31" s="103" t="s">
        <v>98</v>
      </c>
      <c r="C31" s="55" t="s">
        <v>193</v>
      </c>
      <c r="D31" s="105"/>
      <c r="E31" s="104">
        <v>2008</v>
      </c>
      <c r="F31" s="106">
        <v>5300</v>
      </c>
      <c r="G31" s="106">
        <v>5300</v>
      </c>
      <c r="H31" s="102"/>
      <c r="I31" s="102"/>
      <c r="J31" s="102"/>
      <c r="K31" s="107" t="s">
        <v>16</v>
      </c>
      <c r="L31" s="15" t="s">
        <v>202</v>
      </c>
      <c r="M31" s="53"/>
      <c r="N31" s="53"/>
    </row>
    <row r="32" spans="1:14" s="58" customFormat="1" ht="15.75">
      <c r="A32" s="153"/>
      <c r="B32" s="60" t="s">
        <v>23</v>
      </c>
      <c r="C32" s="57"/>
      <c r="D32" s="57"/>
      <c r="E32" s="57"/>
      <c r="F32" s="108">
        <f>SUM(F28:F31)</f>
        <v>8295553.42</v>
      </c>
      <c r="G32" s="108">
        <f>SUM(G28:G31)</f>
        <v>1772733.99</v>
      </c>
      <c r="H32" s="57"/>
      <c r="I32" s="57"/>
      <c r="J32" s="81"/>
      <c r="K32" s="57"/>
      <c r="L32" s="15"/>
      <c r="M32" s="57"/>
      <c r="N32" s="57"/>
    </row>
    <row r="33" spans="1:14" s="42" customFormat="1" ht="16.5">
      <c r="A33" s="158" t="s">
        <v>175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</row>
    <row r="34" spans="1:14" s="47" customFormat="1" ht="16.5">
      <c r="A34" s="146"/>
      <c r="B34" s="147" t="s">
        <v>23</v>
      </c>
      <c r="C34" s="147"/>
      <c r="D34" s="147"/>
      <c r="E34" s="148"/>
      <c r="F34" s="46"/>
      <c r="G34" s="46"/>
      <c r="H34" s="144"/>
      <c r="I34" s="46"/>
      <c r="J34" s="46"/>
      <c r="K34" s="46"/>
      <c r="L34" s="46"/>
      <c r="M34" s="46"/>
      <c r="N34" s="46"/>
    </row>
    <row r="35" spans="1:14" s="62" customFormat="1" ht="15.75">
      <c r="A35" s="59"/>
      <c r="B35" s="60" t="s">
        <v>23</v>
      </c>
      <c r="C35" s="59"/>
      <c r="D35" s="59"/>
      <c r="E35" s="59"/>
      <c r="F35" s="61">
        <f>F20+F26+F32+F34</f>
        <v>9957765.25</v>
      </c>
      <c r="G35" s="149">
        <f>G20+G26+G32</f>
        <v>3190742.94</v>
      </c>
      <c r="H35" s="61">
        <f>H20+H26+H32+H34</f>
        <v>0</v>
      </c>
      <c r="I35" s="59"/>
      <c r="J35" s="82"/>
      <c r="K35" s="59"/>
      <c r="L35" s="59"/>
      <c r="M35" s="59"/>
      <c r="N35" s="59"/>
    </row>
    <row r="36" s="42" customFormat="1" ht="12.75"/>
  </sheetData>
  <sheetProtection selectLockedCells="1" selectUnlockedCells="1"/>
  <mergeCells count="7">
    <mergeCell ref="A33:N33"/>
    <mergeCell ref="A1:L1"/>
    <mergeCell ref="A7:N7"/>
    <mergeCell ref="A21:N21"/>
    <mergeCell ref="A27:N27"/>
    <mergeCell ref="J3:K3"/>
    <mergeCell ref="M1:N1"/>
  </mergeCells>
  <printOptions/>
  <pageMargins left="0.31496062992125984" right="0.3937007874015748" top="0.2755905511811024" bottom="0.2755905511811024" header="0.5118110236220472" footer="0.5118110236220472"/>
  <pageSetup firstPageNumber="1" useFirstPageNumber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SheetLayoutView="100" zoomScalePageLayoutView="0" workbookViewId="0" topLeftCell="A50">
      <selection activeCell="A47" sqref="A47:A53"/>
    </sheetView>
  </sheetViews>
  <sheetFormatPr defaultColWidth="11.57421875" defaultRowHeight="12.75"/>
  <cols>
    <col min="1" max="1" width="5.57421875" style="0" customWidth="1"/>
    <col min="2" max="2" width="15.421875" style="0" customWidth="1"/>
    <col min="3" max="3" width="13.7109375" style="0" customWidth="1"/>
    <col min="4" max="4" width="12.57421875" style="0" customWidth="1"/>
    <col min="5" max="6" width="11.57421875" style="0" customWidth="1"/>
    <col min="7" max="7" width="20.140625" style="0" customWidth="1"/>
    <col min="8" max="8" width="24.28125" style="0" customWidth="1"/>
  </cols>
  <sheetData>
    <row r="1" spans="1:15" ht="12.75">
      <c r="A1" s="174" t="s">
        <v>205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2.7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ht="16.5">
      <c r="A3" s="18"/>
    </row>
    <row r="4" spans="1:15" s="21" customFormat="1" ht="214.5">
      <c r="A4" s="19" t="s">
        <v>25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20" t="s">
        <v>10</v>
      </c>
      <c r="L4" s="20" t="s">
        <v>11</v>
      </c>
      <c r="M4" s="20" t="s">
        <v>12</v>
      </c>
      <c r="N4" s="20" t="s">
        <v>13</v>
      </c>
      <c r="O4" s="20" t="s">
        <v>177</v>
      </c>
    </row>
    <row r="5" spans="1:15" ht="16.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6.5">
      <c r="A6" s="175" t="s">
        <v>14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s="23" customFormat="1" ht="51">
      <c r="A7" s="22" t="s">
        <v>206</v>
      </c>
      <c r="B7" s="142" t="s">
        <v>99</v>
      </c>
      <c r="C7" s="140">
        <v>4721</v>
      </c>
      <c r="D7" s="140">
        <v>4721</v>
      </c>
      <c r="E7" s="75">
        <v>2000</v>
      </c>
      <c r="F7" s="75"/>
      <c r="G7" s="72" t="s">
        <v>16</v>
      </c>
      <c r="H7" s="10" t="s">
        <v>202</v>
      </c>
      <c r="I7" s="11"/>
      <c r="J7" s="11"/>
      <c r="K7" s="11"/>
      <c r="L7" s="11"/>
      <c r="M7" s="11"/>
      <c r="N7" s="11"/>
      <c r="O7" s="11"/>
    </row>
    <row r="8" spans="1:15" s="23" customFormat="1" ht="51">
      <c r="A8" s="22" t="s">
        <v>62</v>
      </c>
      <c r="B8" s="142" t="s">
        <v>100</v>
      </c>
      <c r="C8" s="140">
        <v>4230</v>
      </c>
      <c r="D8" s="140">
        <v>4230</v>
      </c>
      <c r="E8" s="75">
        <v>2006</v>
      </c>
      <c r="F8" s="75"/>
      <c r="G8" s="72" t="s">
        <v>16</v>
      </c>
      <c r="H8" s="10" t="s">
        <v>202</v>
      </c>
      <c r="I8" s="11"/>
      <c r="J8" s="11"/>
      <c r="K8" s="11"/>
      <c r="L8" s="11"/>
      <c r="M8" s="11"/>
      <c r="N8" s="11"/>
      <c r="O8" s="11"/>
    </row>
    <row r="9" spans="1:15" s="23" customFormat="1" ht="35.25" customHeight="1">
      <c r="A9" s="22" t="s">
        <v>58</v>
      </c>
      <c r="B9" s="142" t="s">
        <v>101</v>
      </c>
      <c r="C9" s="140">
        <v>16350</v>
      </c>
      <c r="D9" s="140">
        <v>9745</v>
      </c>
      <c r="E9" s="133">
        <v>40452</v>
      </c>
      <c r="F9" s="75"/>
      <c r="G9" s="72" t="s">
        <v>16</v>
      </c>
      <c r="H9" s="10" t="s">
        <v>202</v>
      </c>
      <c r="I9" s="11"/>
      <c r="J9" s="11"/>
      <c r="K9" s="11"/>
      <c r="L9" s="11"/>
      <c r="M9" s="11"/>
      <c r="N9" s="11"/>
      <c r="O9" s="11"/>
    </row>
    <row r="10" spans="1:15" s="23" customFormat="1" ht="51">
      <c r="A10" s="22" t="s">
        <v>207</v>
      </c>
      <c r="B10" s="142" t="s">
        <v>102</v>
      </c>
      <c r="C10" s="140">
        <v>49000</v>
      </c>
      <c r="D10" s="140">
        <v>29155</v>
      </c>
      <c r="E10" s="133">
        <v>40452</v>
      </c>
      <c r="F10" s="75"/>
      <c r="G10" s="72" t="s">
        <v>16</v>
      </c>
      <c r="H10" s="10" t="s">
        <v>202</v>
      </c>
      <c r="I10" s="11"/>
      <c r="J10" s="11"/>
      <c r="K10" s="11"/>
      <c r="L10" s="11"/>
      <c r="M10" s="11"/>
      <c r="N10" s="11"/>
      <c r="O10" s="11"/>
    </row>
    <row r="11" spans="1:15" s="23" customFormat="1" ht="51">
      <c r="A11" s="22" t="s">
        <v>208</v>
      </c>
      <c r="B11" s="142" t="s">
        <v>103</v>
      </c>
      <c r="C11" s="140">
        <v>19840</v>
      </c>
      <c r="D11" s="140">
        <v>19840</v>
      </c>
      <c r="E11" s="75">
        <v>2011</v>
      </c>
      <c r="F11" s="75"/>
      <c r="G11" s="72" t="s">
        <v>16</v>
      </c>
      <c r="H11" s="10" t="s">
        <v>202</v>
      </c>
      <c r="I11" s="11"/>
      <c r="J11" s="11"/>
      <c r="K11" s="11"/>
      <c r="L11" s="11"/>
      <c r="M11" s="11"/>
      <c r="N11" s="11"/>
      <c r="O11" s="11"/>
    </row>
    <row r="12" spans="1:15" s="23" customFormat="1" ht="51">
      <c r="A12" s="22" t="s">
        <v>209</v>
      </c>
      <c r="B12" s="10" t="s">
        <v>104</v>
      </c>
      <c r="C12" s="140">
        <v>16999</v>
      </c>
      <c r="D12" s="140">
        <v>16999</v>
      </c>
      <c r="E12" s="75">
        <v>2012</v>
      </c>
      <c r="F12" s="75"/>
      <c r="G12" s="72" t="s">
        <v>16</v>
      </c>
      <c r="H12" s="10" t="s">
        <v>202</v>
      </c>
      <c r="I12" s="11"/>
      <c r="J12" s="11"/>
      <c r="K12" s="11"/>
      <c r="L12" s="11"/>
      <c r="M12" s="11"/>
      <c r="N12" s="11"/>
      <c r="O12" s="11"/>
    </row>
    <row r="13" spans="1:15" s="23" customFormat="1" ht="51">
      <c r="A13" s="22" t="s">
        <v>63</v>
      </c>
      <c r="B13" s="142" t="s">
        <v>105</v>
      </c>
      <c r="C13" s="140">
        <v>54000</v>
      </c>
      <c r="D13" s="140">
        <v>21600</v>
      </c>
      <c r="E13" s="133">
        <v>41244</v>
      </c>
      <c r="F13" s="75"/>
      <c r="G13" s="72" t="s">
        <v>16</v>
      </c>
      <c r="H13" s="10" t="s">
        <v>202</v>
      </c>
      <c r="I13" s="11"/>
      <c r="J13" s="11"/>
      <c r="K13" s="11"/>
      <c r="L13" s="11"/>
      <c r="M13" s="11"/>
      <c r="N13" s="11"/>
      <c r="O13" s="11"/>
    </row>
    <row r="14" spans="1:15" s="23" customFormat="1" ht="51">
      <c r="A14" s="22" t="s">
        <v>64</v>
      </c>
      <c r="B14" s="142" t="s">
        <v>106</v>
      </c>
      <c r="C14" s="140">
        <v>6500</v>
      </c>
      <c r="D14" s="140">
        <v>6500</v>
      </c>
      <c r="E14" s="75">
        <v>2012</v>
      </c>
      <c r="F14" s="75"/>
      <c r="G14" s="72" t="s">
        <v>16</v>
      </c>
      <c r="H14" s="10" t="s">
        <v>202</v>
      </c>
      <c r="I14" s="11"/>
      <c r="J14" s="11"/>
      <c r="K14" s="11"/>
      <c r="L14" s="11"/>
      <c r="M14" s="11"/>
      <c r="N14" s="11"/>
      <c r="O14" s="11"/>
    </row>
    <row r="15" spans="1:15" s="23" customFormat="1" ht="51">
      <c r="A15" s="22" t="s">
        <v>65</v>
      </c>
      <c r="B15" s="10" t="s">
        <v>107</v>
      </c>
      <c r="C15" s="140">
        <v>9060</v>
      </c>
      <c r="D15" s="140">
        <v>9060</v>
      </c>
      <c r="E15" s="75">
        <v>2013</v>
      </c>
      <c r="F15" s="75"/>
      <c r="G15" s="72" t="s">
        <v>16</v>
      </c>
      <c r="H15" s="10" t="s">
        <v>202</v>
      </c>
      <c r="I15" s="11"/>
      <c r="J15" s="11"/>
      <c r="K15" s="11"/>
      <c r="L15" s="11"/>
      <c r="M15" s="11"/>
      <c r="N15" s="11"/>
      <c r="O15" s="11"/>
    </row>
    <row r="16" spans="1:15" s="23" customFormat="1" ht="51">
      <c r="A16" s="22" t="s">
        <v>66</v>
      </c>
      <c r="B16" s="10" t="s">
        <v>108</v>
      </c>
      <c r="C16" s="140">
        <v>27600</v>
      </c>
      <c r="D16" s="140">
        <v>27600</v>
      </c>
      <c r="E16" s="75">
        <v>2013</v>
      </c>
      <c r="F16" s="141"/>
      <c r="G16" s="72" t="s">
        <v>16</v>
      </c>
      <c r="H16" s="10" t="s">
        <v>202</v>
      </c>
      <c r="I16" s="11"/>
      <c r="J16" s="11"/>
      <c r="K16" s="11"/>
      <c r="L16" s="11"/>
      <c r="M16" s="11"/>
      <c r="N16" s="11"/>
      <c r="O16" s="11"/>
    </row>
    <row r="17" spans="1:15" s="23" customFormat="1" ht="51">
      <c r="A17" s="22" t="s">
        <v>67</v>
      </c>
      <c r="B17" s="10" t="s">
        <v>108</v>
      </c>
      <c r="C17" s="140">
        <v>27600</v>
      </c>
      <c r="D17" s="140">
        <v>27600</v>
      </c>
      <c r="E17" s="75">
        <v>2013</v>
      </c>
      <c r="F17" s="141"/>
      <c r="G17" s="72" t="s">
        <v>16</v>
      </c>
      <c r="H17" s="10" t="s">
        <v>202</v>
      </c>
      <c r="I17" s="11"/>
      <c r="J17" s="11"/>
      <c r="K17" s="11"/>
      <c r="L17" s="11"/>
      <c r="M17" s="11"/>
      <c r="N17" s="11"/>
      <c r="O17" s="11"/>
    </row>
    <row r="18" spans="1:15" s="23" customFormat="1" ht="51">
      <c r="A18" s="22" t="s">
        <v>68</v>
      </c>
      <c r="B18" s="10" t="s">
        <v>109</v>
      </c>
      <c r="C18" s="140">
        <v>10740</v>
      </c>
      <c r="D18" s="140">
        <v>10740</v>
      </c>
      <c r="E18" s="75">
        <v>2013</v>
      </c>
      <c r="F18" s="141"/>
      <c r="G18" s="72" t="s">
        <v>16</v>
      </c>
      <c r="H18" s="10" t="s">
        <v>202</v>
      </c>
      <c r="I18" s="11"/>
      <c r="J18" s="11"/>
      <c r="K18" s="11"/>
      <c r="L18" s="11"/>
      <c r="M18" s="11"/>
      <c r="N18" s="11"/>
      <c r="O18" s="11"/>
    </row>
    <row r="19" spans="1:15" s="23" customFormat="1" ht="51">
      <c r="A19" s="22" t="s">
        <v>159</v>
      </c>
      <c r="B19" s="10" t="s">
        <v>107</v>
      </c>
      <c r="C19" s="140">
        <v>5780</v>
      </c>
      <c r="D19" s="140">
        <v>5780</v>
      </c>
      <c r="E19" s="75">
        <v>2013</v>
      </c>
      <c r="F19" s="141"/>
      <c r="G19" s="72" t="s">
        <v>16</v>
      </c>
      <c r="H19" s="10" t="s">
        <v>202</v>
      </c>
      <c r="I19" s="11"/>
      <c r="J19" s="11"/>
      <c r="K19" s="11"/>
      <c r="L19" s="11"/>
      <c r="M19" s="11"/>
      <c r="N19" s="11"/>
      <c r="O19" s="11"/>
    </row>
    <row r="20" spans="1:15" s="23" customFormat="1" ht="51">
      <c r="A20" s="22" t="s">
        <v>69</v>
      </c>
      <c r="B20" s="10" t="s">
        <v>107</v>
      </c>
      <c r="C20" s="140">
        <v>5780</v>
      </c>
      <c r="D20" s="140">
        <v>5780</v>
      </c>
      <c r="E20" s="75">
        <v>2013</v>
      </c>
      <c r="F20" s="141"/>
      <c r="G20" s="72" t="s">
        <v>16</v>
      </c>
      <c r="H20" s="10" t="s">
        <v>202</v>
      </c>
      <c r="I20" s="11"/>
      <c r="J20" s="11"/>
      <c r="K20" s="11"/>
      <c r="L20" s="11"/>
      <c r="M20" s="11"/>
      <c r="N20" s="11"/>
      <c r="O20" s="11"/>
    </row>
    <row r="21" spans="1:15" s="23" customFormat="1" ht="51">
      <c r="A21" s="22" t="s">
        <v>70</v>
      </c>
      <c r="B21" s="142" t="s">
        <v>106</v>
      </c>
      <c r="C21" s="140">
        <v>7550</v>
      </c>
      <c r="D21" s="140">
        <v>7550</v>
      </c>
      <c r="E21" s="75">
        <v>2013</v>
      </c>
      <c r="F21" s="141"/>
      <c r="G21" s="72" t="s">
        <v>16</v>
      </c>
      <c r="H21" s="10" t="s">
        <v>202</v>
      </c>
      <c r="I21" s="11"/>
      <c r="J21" s="11"/>
      <c r="K21" s="11"/>
      <c r="L21" s="11"/>
      <c r="M21" s="11"/>
      <c r="N21" s="11"/>
      <c r="O21" s="11"/>
    </row>
    <row r="22" spans="1:15" s="23" customFormat="1" ht="51">
      <c r="A22" s="22" t="s">
        <v>42</v>
      </c>
      <c r="B22" s="142" t="s">
        <v>106</v>
      </c>
      <c r="C22" s="140">
        <v>7550</v>
      </c>
      <c r="D22" s="140">
        <v>7550</v>
      </c>
      <c r="E22" s="75">
        <v>2013</v>
      </c>
      <c r="F22" s="141"/>
      <c r="G22" s="72" t="s">
        <v>16</v>
      </c>
      <c r="H22" s="10" t="s">
        <v>202</v>
      </c>
      <c r="I22" s="11"/>
      <c r="J22" s="11"/>
      <c r="K22" s="11"/>
      <c r="L22" s="11"/>
      <c r="M22" s="11"/>
      <c r="N22" s="11"/>
      <c r="O22" s="11"/>
    </row>
    <row r="23" spans="1:15" s="23" customFormat="1" ht="51">
      <c r="A23" s="22" t="s">
        <v>43</v>
      </c>
      <c r="B23" s="10" t="s">
        <v>107</v>
      </c>
      <c r="C23" s="140">
        <v>4670</v>
      </c>
      <c r="D23" s="140">
        <v>4670</v>
      </c>
      <c r="E23" s="75">
        <v>2013</v>
      </c>
      <c r="F23" s="141"/>
      <c r="G23" s="72" t="s">
        <v>16</v>
      </c>
      <c r="H23" s="10" t="s">
        <v>202</v>
      </c>
      <c r="I23" s="11"/>
      <c r="J23" s="11"/>
      <c r="K23" s="11"/>
      <c r="L23" s="11"/>
      <c r="M23" s="11"/>
      <c r="N23" s="11"/>
      <c r="O23" s="11"/>
    </row>
    <row r="24" spans="1:15" s="23" customFormat="1" ht="51">
      <c r="A24" s="22" t="s">
        <v>44</v>
      </c>
      <c r="B24" s="10" t="s">
        <v>107</v>
      </c>
      <c r="C24" s="140">
        <v>4670</v>
      </c>
      <c r="D24" s="140">
        <v>4670</v>
      </c>
      <c r="E24" s="75">
        <v>2013</v>
      </c>
      <c r="F24" s="141"/>
      <c r="G24" s="72" t="s">
        <v>16</v>
      </c>
      <c r="H24" s="10" t="s">
        <v>202</v>
      </c>
      <c r="I24" s="11"/>
      <c r="J24" s="11"/>
      <c r="K24" s="11"/>
      <c r="L24" s="11"/>
      <c r="M24" s="11"/>
      <c r="N24" s="11"/>
      <c r="O24" s="11"/>
    </row>
    <row r="25" spans="1:15" s="23" customFormat="1" ht="24.75" customHeight="1">
      <c r="A25" s="22" t="s">
        <v>160</v>
      </c>
      <c r="B25" s="142" t="s">
        <v>110</v>
      </c>
      <c r="C25" s="140">
        <v>10990</v>
      </c>
      <c r="D25" s="140">
        <v>10990</v>
      </c>
      <c r="E25" s="75">
        <v>2013</v>
      </c>
      <c r="F25" s="141"/>
      <c r="G25" s="72" t="s">
        <v>111</v>
      </c>
      <c r="H25" s="10" t="s">
        <v>202</v>
      </c>
      <c r="I25" s="11"/>
      <c r="J25" s="11"/>
      <c r="K25" s="11"/>
      <c r="L25" s="11"/>
      <c r="M25" s="11"/>
      <c r="N25" s="11"/>
      <c r="O25" s="11"/>
    </row>
    <row r="26" spans="1:15" s="23" customFormat="1" ht="15" customHeight="1">
      <c r="A26" s="22" t="s">
        <v>161</v>
      </c>
      <c r="B26" s="142" t="s">
        <v>106</v>
      </c>
      <c r="C26" s="140">
        <v>5300</v>
      </c>
      <c r="D26" s="140">
        <v>5300</v>
      </c>
      <c r="E26" s="75">
        <v>2013</v>
      </c>
      <c r="F26" s="141"/>
      <c r="G26" s="72" t="s">
        <v>111</v>
      </c>
      <c r="H26" s="10" t="s">
        <v>202</v>
      </c>
      <c r="I26" s="11"/>
      <c r="J26" s="11"/>
      <c r="K26" s="11"/>
      <c r="L26" s="11"/>
      <c r="M26" s="11"/>
      <c r="N26" s="11"/>
      <c r="O26" s="11"/>
    </row>
    <row r="27" spans="1:15" s="23" customFormat="1" ht="15.75" customHeight="1">
      <c r="A27" s="22" t="s">
        <v>162</v>
      </c>
      <c r="B27" s="142" t="s">
        <v>106</v>
      </c>
      <c r="C27" s="140">
        <v>5700</v>
      </c>
      <c r="D27" s="140">
        <v>5700</v>
      </c>
      <c r="E27" s="75">
        <v>2013</v>
      </c>
      <c r="F27" s="141"/>
      <c r="G27" s="72" t="s">
        <v>111</v>
      </c>
      <c r="H27" s="10" t="s">
        <v>202</v>
      </c>
      <c r="I27" s="11"/>
      <c r="J27" s="11"/>
      <c r="K27" s="11"/>
      <c r="L27" s="11"/>
      <c r="M27" s="11"/>
      <c r="N27" s="11"/>
      <c r="O27" s="11"/>
    </row>
    <row r="28" spans="1:15" s="23" customFormat="1" ht="16.5" customHeight="1">
      <c r="A28" s="22" t="s">
        <v>86</v>
      </c>
      <c r="B28" s="10" t="s">
        <v>112</v>
      </c>
      <c r="C28" s="140">
        <v>4020</v>
      </c>
      <c r="D28" s="140">
        <v>4020</v>
      </c>
      <c r="E28" s="75">
        <v>2013</v>
      </c>
      <c r="F28" s="141"/>
      <c r="G28" s="72" t="s">
        <v>111</v>
      </c>
      <c r="H28" s="10" t="s">
        <v>202</v>
      </c>
      <c r="I28" s="11"/>
      <c r="J28" s="11"/>
      <c r="K28" s="11"/>
      <c r="L28" s="11"/>
      <c r="M28" s="11"/>
      <c r="N28" s="11"/>
      <c r="O28" s="11"/>
    </row>
    <row r="29" spans="1:15" s="23" customFormat="1" ht="51">
      <c r="A29" s="22" t="s">
        <v>87</v>
      </c>
      <c r="B29" s="10" t="s">
        <v>113</v>
      </c>
      <c r="C29" s="140">
        <v>8000</v>
      </c>
      <c r="D29" s="140">
        <v>8000</v>
      </c>
      <c r="E29" s="75">
        <v>2013</v>
      </c>
      <c r="F29" s="141"/>
      <c r="G29" s="72" t="s">
        <v>16</v>
      </c>
      <c r="H29" s="10" t="s">
        <v>202</v>
      </c>
      <c r="I29" s="11"/>
      <c r="J29" s="11"/>
      <c r="K29" s="11"/>
      <c r="L29" s="11"/>
      <c r="M29" s="11"/>
      <c r="N29" s="11"/>
      <c r="O29" s="11"/>
    </row>
    <row r="30" spans="1:15" s="23" customFormat="1" ht="51">
      <c r="A30" s="22" t="s">
        <v>163</v>
      </c>
      <c r="B30" s="10" t="s">
        <v>114</v>
      </c>
      <c r="C30" s="140">
        <v>7999</v>
      </c>
      <c r="D30" s="140">
        <v>7999</v>
      </c>
      <c r="E30" s="75">
        <v>2013</v>
      </c>
      <c r="F30" s="141"/>
      <c r="G30" s="72" t="s">
        <v>16</v>
      </c>
      <c r="H30" s="10" t="s">
        <v>202</v>
      </c>
      <c r="I30" s="11"/>
      <c r="J30" s="11"/>
      <c r="K30" s="11"/>
      <c r="L30" s="11"/>
      <c r="M30" s="11"/>
      <c r="N30" s="11"/>
      <c r="O30" s="11"/>
    </row>
    <row r="31" spans="1:15" s="23" customFormat="1" ht="51">
      <c r="A31" s="22" t="s">
        <v>88</v>
      </c>
      <c r="B31" s="10" t="s">
        <v>104</v>
      </c>
      <c r="C31" s="140">
        <v>15000</v>
      </c>
      <c r="D31" s="140">
        <v>15000</v>
      </c>
      <c r="E31" s="75">
        <v>2013</v>
      </c>
      <c r="F31" s="141"/>
      <c r="G31" s="72" t="s">
        <v>16</v>
      </c>
      <c r="H31" s="10" t="s">
        <v>202</v>
      </c>
      <c r="I31" s="11"/>
      <c r="J31" s="11"/>
      <c r="K31" s="11"/>
      <c r="L31" s="11"/>
      <c r="M31" s="11"/>
      <c r="N31" s="11"/>
      <c r="O31" s="11"/>
    </row>
    <row r="32" spans="1:15" s="23" customFormat="1" ht="51">
      <c r="A32" s="22" t="s">
        <v>119</v>
      </c>
      <c r="B32" s="10" t="s">
        <v>104</v>
      </c>
      <c r="C32" s="140">
        <v>19000</v>
      </c>
      <c r="D32" s="140">
        <v>19000</v>
      </c>
      <c r="E32" s="75">
        <v>2014</v>
      </c>
      <c r="F32" s="141"/>
      <c r="G32" s="72" t="s">
        <v>16</v>
      </c>
      <c r="H32" s="10" t="s">
        <v>202</v>
      </c>
      <c r="I32" s="11"/>
      <c r="J32" s="11"/>
      <c r="K32" s="11"/>
      <c r="L32" s="11"/>
      <c r="M32" s="11"/>
      <c r="N32" s="11"/>
      <c r="O32" s="11"/>
    </row>
    <row r="33" spans="1:15" s="23" customFormat="1" ht="51">
      <c r="A33" s="22" t="s">
        <v>164</v>
      </c>
      <c r="B33" s="10" t="s">
        <v>115</v>
      </c>
      <c r="C33" s="140">
        <v>7500</v>
      </c>
      <c r="D33" s="140">
        <v>7500</v>
      </c>
      <c r="E33" s="75">
        <v>2014</v>
      </c>
      <c r="F33" s="141"/>
      <c r="G33" s="72" t="s">
        <v>16</v>
      </c>
      <c r="H33" s="10" t="s">
        <v>202</v>
      </c>
      <c r="I33" s="11"/>
      <c r="J33" s="11"/>
      <c r="K33" s="11"/>
      <c r="L33" s="11"/>
      <c r="M33" s="11"/>
      <c r="N33" s="11"/>
      <c r="O33" s="11"/>
    </row>
    <row r="34" spans="1:15" s="23" customFormat="1" ht="51">
      <c r="A34" s="22" t="s">
        <v>165</v>
      </c>
      <c r="B34" s="10" t="s">
        <v>100</v>
      </c>
      <c r="C34" s="140">
        <v>26999</v>
      </c>
      <c r="D34" s="140">
        <v>26999</v>
      </c>
      <c r="E34" s="75">
        <v>2014</v>
      </c>
      <c r="F34" s="141"/>
      <c r="G34" s="72" t="s">
        <v>16</v>
      </c>
      <c r="H34" s="10" t="s">
        <v>202</v>
      </c>
      <c r="I34" s="11"/>
      <c r="J34" s="11"/>
      <c r="K34" s="11"/>
      <c r="L34" s="11"/>
      <c r="M34" s="11"/>
      <c r="N34" s="11"/>
      <c r="O34" s="11"/>
    </row>
    <row r="35" spans="1:15" s="23" customFormat="1" ht="51">
      <c r="A35" s="22" t="s">
        <v>120</v>
      </c>
      <c r="B35" s="10" t="s">
        <v>57</v>
      </c>
      <c r="C35" s="140">
        <v>8599</v>
      </c>
      <c r="D35" s="140">
        <v>8599</v>
      </c>
      <c r="E35" s="75">
        <v>2014</v>
      </c>
      <c r="F35" s="141"/>
      <c r="G35" s="72" t="s">
        <v>16</v>
      </c>
      <c r="H35" s="10" t="s">
        <v>202</v>
      </c>
      <c r="I35" s="11"/>
      <c r="J35" s="11"/>
      <c r="K35" s="11"/>
      <c r="L35" s="11"/>
      <c r="M35" s="11"/>
      <c r="N35" s="11"/>
      <c r="O35" s="11"/>
    </row>
    <row r="36" spans="1:15" s="23" customFormat="1" ht="51">
      <c r="A36" s="22" t="s">
        <v>121</v>
      </c>
      <c r="B36" s="10" t="s">
        <v>116</v>
      </c>
      <c r="C36" s="140">
        <v>13899</v>
      </c>
      <c r="D36" s="140">
        <v>13899</v>
      </c>
      <c r="E36" s="75">
        <v>2014</v>
      </c>
      <c r="F36" s="141"/>
      <c r="G36" s="72" t="s">
        <v>16</v>
      </c>
      <c r="H36" s="10" t="s">
        <v>202</v>
      </c>
      <c r="I36" s="11"/>
      <c r="J36" s="11"/>
      <c r="K36" s="11"/>
      <c r="L36" s="11"/>
      <c r="M36" s="11"/>
      <c r="N36" s="11"/>
      <c r="O36" s="11"/>
    </row>
    <row r="37" spans="1:15" s="23" customFormat="1" ht="51">
      <c r="A37" s="22" t="s">
        <v>166</v>
      </c>
      <c r="B37" s="10" t="s">
        <v>116</v>
      </c>
      <c r="C37" s="140">
        <v>8300</v>
      </c>
      <c r="D37" s="140">
        <v>8300</v>
      </c>
      <c r="E37" s="75">
        <v>2014</v>
      </c>
      <c r="F37" s="141"/>
      <c r="G37" s="72" t="s">
        <v>16</v>
      </c>
      <c r="H37" s="10" t="s">
        <v>202</v>
      </c>
      <c r="I37" s="11"/>
      <c r="J37" s="11"/>
      <c r="K37" s="11"/>
      <c r="L37" s="11"/>
      <c r="M37" s="11"/>
      <c r="N37" s="11"/>
      <c r="O37" s="11"/>
    </row>
    <row r="38" spans="1:15" s="23" customFormat="1" ht="51">
      <c r="A38" s="22" t="s">
        <v>122</v>
      </c>
      <c r="B38" s="10" t="s">
        <v>116</v>
      </c>
      <c r="C38" s="140">
        <v>12661</v>
      </c>
      <c r="D38" s="140">
        <v>0</v>
      </c>
      <c r="E38" s="133">
        <v>41974</v>
      </c>
      <c r="F38" s="141"/>
      <c r="G38" s="72" t="s">
        <v>16</v>
      </c>
      <c r="H38" s="10" t="s">
        <v>202</v>
      </c>
      <c r="I38" s="11"/>
      <c r="J38" s="11"/>
      <c r="K38" s="11"/>
      <c r="L38" s="11"/>
      <c r="M38" s="11"/>
      <c r="N38" s="11"/>
      <c r="O38" s="11"/>
    </row>
    <row r="39" spans="1:15" s="23" customFormat="1" ht="51">
      <c r="A39" s="22" t="s">
        <v>123</v>
      </c>
      <c r="B39" s="10" t="s">
        <v>117</v>
      </c>
      <c r="C39" s="140">
        <v>6303</v>
      </c>
      <c r="D39" s="140">
        <v>0</v>
      </c>
      <c r="E39" s="133">
        <v>41974</v>
      </c>
      <c r="F39" s="141"/>
      <c r="G39" s="72" t="s">
        <v>16</v>
      </c>
      <c r="H39" s="10" t="s">
        <v>202</v>
      </c>
      <c r="I39" s="11"/>
      <c r="J39" s="11"/>
      <c r="K39" s="11"/>
      <c r="L39" s="11"/>
      <c r="M39" s="11"/>
      <c r="N39" s="11"/>
      <c r="O39" s="11"/>
    </row>
    <row r="40" spans="1:15" s="23" customFormat="1" ht="51">
      <c r="A40" s="22" t="s">
        <v>167</v>
      </c>
      <c r="B40" s="10" t="s">
        <v>57</v>
      </c>
      <c r="C40" s="140">
        <v>7898</v>
      </c>
      <c r="D40" s="140">
        <v>0</v>
      </c>
      <c r="E40" s="133">
        <v>41974</v>
      </c>
      <c r="F40" s="141"/>
      <c r="G40" s="72" t="s">
        <v>16</v>
      </c>
      <c r="H40" s="10" t="s">
        <v>202</v>
      </c>
      <c r="I40" s="11"/>
      <c r="J40" s="11"/>
      <c r="K40" s="11"/>
      <c r="L40" s="11"/>
      <c r="M40" s="11"/>
      <c r="N40" s="11"/>
      <c r="O40" s="11"/>
    </row>
    <row r="41" spans="1:15" s="23" customFormat="1" ht="51">
      <c r="A41" s="22" t="s">
        <v>124</v>
      </c>
      <c r="B41" s="10" t="s">
        <v>118</v>
      </c>
      <c r="C41" s="140">
        <v>29364</v>
      </c>
      <c r="D41" s="140">
        <v>0</v>
      </c>
      <c r="E41" s="133">
        <v>41974</v>
      </c>
      <c r="F41" s="141"/>
      <c r="G41" s="72" t="s">
        <v>111</v>
      </c>
      <c r="H41" s="10" t="s">
        <v>202</v>
      </c>
      <c r="I41" s="11"/>
      <c r="J41" s="11"/>
      <c r="K41" s="11"/>
      <c r="L41" s="11"/>
      <c r="M41" s="11"/>
      <c r="N41" s="11"/>
      <c r="O41" s="11"/>
    </row>
    <row r="42" spans="1:15" s="23" customFormat="1" ht="51">
      <c r="A42" s="22" t="s">
        <v>125</v>
      </c>
      <c r="B42" s="10" t="s">
        <v>118</v>
      </c>
      <c r="C42" s="140">
        <v>32974</v>
      </c>
      <c r="D42" s="140">
        <v>0</v>
      </c>
      <c r="E42" s="133">
        <v>41974</v>
      </c>
      <c r="F42" s="141"/>
      <c r="G42" s="72" t="s">
        <v>16</v>
      </c>
      <c r="H42" s="10" t="s">
        <v>202</v>
      </c>
      <c r="I42" s="11"/>
      <c r="J42" s="11"/>
      <c r="K42" s="11"/>
      <c r="L42" s="11"/>
      <c r="M42" s="11"/>
      <c r="N42" s="11"/>
      <c r="O42" s="11"/>
    </row>
    <row r="43" spans="1:15" s="24" customFormat="1" ht="12.75">
      <c r="A43" s="12"/>
      <c r="B43" s="123" t="s">
        <v>23</v>
      </c>
      <c r="C43" s="124">
        <f>SUM(C7:C42)</f>
        <v>513146</v>
      </c>
      <c r="D43" s="124">
        <f>SUM(D7:D42)</f>
        <v>365096</v>
      </c>
      <c r="E43" s="123"/>
      <c r="F43" s="123"/>
      <c r="G43" s="123"/>
      <c r="H43" s="123"/>
      <c r="I43" s="12"/>
      <c r="J43" s="12"/>
      <c r="K43" s="12"/>
      <c r="L43" s="12"/>
      <c r="M43" s="12"/>
      <c r="N43" s="12"/>
      <c r="O43" s="12"/>
    </row>
    <row r="44" spans="1:15" ht="16.5">
      <c r="A44" s="175" t="s">
        <v>39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</row>
    <row r="45" spans="1:15" s="24" customFormat="1" ht="17.25" customHeight="1">
      <c r="A45" s="12"/>
      <c r="B45" s="12" t="s">
        <v>23</v>
      </c>
      <c r="C45" s="85">
        <v>0</v>
      </c>
      <c r="D45" s="85">
        <v>0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6.5" customHeight="1">
      <c r="A46" s="175" t="s">
        <v>15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15" ht="42.75" customHeight="1">
      <c r="A47" s="22" t="s">
        <v>214</v>
      </c>
      <c r="B47" s="10" t="s">
        <v>126</v>
      </c>
      <c r="C47" s="121">
        <v>10600</v>
      </c>
      <c r="D47" s="121">
        <v>10600</v>
      </c>
      <c r="E47" s="10">
        <v>2013</v>
      </c>
      <c r="F47" s="122"/>
      <c r="G47" s="72" t="s">
        <v>16</v>
      </c>
      <c r="H47" s="10" t="s">
        <v>202</v>
      </c>
      <c r="I47" s="73"/>
      <c r="J47" s="73"/>
      <c r="K47" s="73"/>
      <c r="L47" s="73"/>
      <c r="M47" s="73"/>
      <c r="N47" s="73"/>
      <c r="O47" s="73"/>
    </row>
    <row r="48" spans="1:15" ht="63.75" customHeight="1">
      <c r="A48" s="22" t="s">
        <v>215</v>
      </c>
      <c r="B48" s="10" t="s">
        <v>127</v>
      </c>
      <c r="C48" s="121">
        <v>4000</v>
      </c>
      <c r="D48" s="121">
        <v>4000</v>
      </c>
      <c r="E48" s="10">
        <v>2013</v>
      </c>
      <c r="F48" s="122"/>
      <c r="G48" s="72" t="s">
        <v>16</v>
      </c>
      <c r="H48" s="10" t="s">
        <v>202</v>
      </c>
      <c r="I48" s="73"/>
      <c r="J48" s="73"/>
      <c r="K48" s="73"/>
      <c r="L48" s="73"/>
      <c r="M48" s="73"/>
      <c r="N48" s="73"/>
      <c r="O48" s="73"/>
    </row>
    <row r="49" spans="1:15" ht="52.5" customHeight="1">
      <c r="A49" s="22" t="s">
        <v>216</v>
      </c>
      <c r="B49" s="10" t="s">
        <v>126</v>
      </c>
      <c r="C49" s="121">
        <v>7000</v>
      </c>
      <c r="D49" s="121">
        <v>7000</v>
      </c>
      <c r="E49" s="10">
        <v>2014</v>
      </c>
      <c r="F49" s="122"/>
      <c r="G49" s="72" t="s">
        <v>16</v>
      </c>
      <c r="H49" s="10" t="s">
        <v>202</v>
      </c>
      <c r="I49" s="73"/>
      <c r="J49" s="73"/>
      <c r="K49" s="73"/>
      <c r="L49" s="73"/>
      <c r="M49" s="73"/>
      <c r="N49" s="73"/>
      <c r="O49" s="73"/>
    </row>
    <row r="50" spans="1:15" ht="51.75" customHeight="1">
      <c r="A50" s="22" t="s">
        <v>217</v>
      </c>
      <c r="B50" s="10" t="s">
        <v>128</v>
      </c>
      <c r="C50" s="121">
        <v>7100</v>
      </c>
      <c r="D50" s="121">
        <v>7100</v>
      </c>
      <c r="E50" s="10">
        <v>2014</v>
      </c>
      <c r="F50" s="122"/>
      <c r="G50" s="72" t="s">
        <v>16</v>
      </c>
      <c r="H50" s="10" t="s">
        <v>202</v>
      </c>
      <c r="I50" s="73"/>
      <c r="J50" s="73"/>
      <c r="K50" s="73"/>
      <c r="L50" s="73"/>
      <c r="M50" s="73"/>
      <c r="N50" s="73"/>
      <c r="O50" s="73"/>
    </row>
    <row r="51" spans="1:15" ht="55.5" customHeight="1">
      <c r="A51" s="22" t="s">
        <v>218</v>
      </c>
      <c r="B51" s="10" t="s">
        <v>129</v>
      </c>
      <c r="C51" s="121">
        <v>4500</v>
      </c>
      <c r="D51" s="121">
        <v>4500</v>
      </c>
      <c r="E51" s="10">
        <v>2014</v>
      </c>
      <c r="F51" s="122"/>
      <c r="G51" s="72" t="s">
        <v>16</v>
      </c>
      <c r="H51" s="10" t="s">
        <v>202</v>
      </c>
      <c r="I51" s="73"/>
      <c r="J51" s="73"/>
      <c r="K51" s="73"/>
      <c r="L51" s="73"/>
      <c r="M51" s="73"/>
      <c r="N51" s="73"/>
      <c r="O51" s="73"/>
    </row>
    <row r="52" spans="1:15" ht="54" customHeight="1">
      <c r="A52" s="22" t="s">
        <v>219</v>
      </c>
      <c r="B52" s="10" t="s">
        <v>129</v>
      </c>
      <c r="C52" s="121">
        <v>4500</v>
      </c>
      <c r="D52" s="121">
        <v>4500</v>
      </c>
      <c r="E52" s="10">
        <v>2014</v>
      </c>
      <c r="F52" s="122"/>
      <c r="G52" s="72" t="s">
        <v>16</v>
      </c>
      <c r="H52" s="10" t="s">
        <v>202</v>
      </c>
      <c r="I52" s="73"/>
      <c r="J52" s="73"/>
      <c r="K52" s="73"/>
      <c r="L52" s="73"/>
      <c r="M52" s="73"/>
      <c r="N52" s="73"/>
      <c r="O52" s="73"/>
    </row>
    <row r="53" spans="1:15" ht="51.75" customHeight="1">
      <c r="A53" s="22" t="s">
        <v>220</v>
      </c>
      <c r="B53" s="10" t="s">
        <v>59</v>
      </c>
      <c r="C53" s="121">
        <v>3200</v>
      </c>
      <c r="D53" s="121">
        <v>3200</v>
      </c>
      <c r="E53" s="10">
        <v>2014</v>
      </c>
      <c r="F53" s="122"/>
      <c r="G53" s="72" t="s">
        <v>16</v>
      </c>
      <c r="H53" s="10" t="s">
        <v>202</v>
      </c>
      <c r="I53" s="73"/>
      <c r="J53" s="73"/>
      <c r="K53" s="73"/>
      <c r="L53" s="73"/>
      <c r="M53" s="73"/>
      <c r="N53" s="73"/>
      <c r="O53" s="73"/>
    </row>
    <row r="54" spans="1:15" s="24" customFormat="1" ht="26.25" customHeight="1">
      <c r="A54" s="22"/>
      <c r="B54" s="123" t="s">
        <v>23</v>
      </c>
      <c r="C54" s="124">
        <f>SUM(C47:C53)</f>
        <v>40900</v>
      </c>
      <c r="D54" s="124">
        <f>SUM(D47:D53)</f>
        <v>40900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</row>
    <row r="55" spans="1:15" ht="16.5" customHeight="1">
      <c r="A55" s="170" t="s">
        <v>0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2"/>
    </row>
    <row r="56" spans="1:15" s="71" customFormat="1" ht="15" customHeight="1">
      <c r="A56" s="74"/>
      <c r="B56" s="10"/>
      <c r="C56" s="75"/>
      <c r="D56" s="75"/>
      <c r="E56" s="75"/>
      <c r="F56" s="75"/>
      <c r="G56" s="72"/>
      <c r="H56" s="10"/>
      <c r="I56" s="73"/>
      <c r="J56" s="73"/>
      <c r="K56" s="73"/>
      <c r="L56" s="73"/>
      <c r="M56" s="73"/>
      <c r="N56" s="73"/>
      <c r="O56" s="73"/>
    </row>
    <row r="57" spans="1:15" s="13" customFormat="1" ht="12.75">
      <c r="A57" s="125"/>
      <c r="B57" s="123" t="s">
        <v>23</v>
      </c>
      <c r="C57" s="123">
        <f>SUM(C56:C56)</f>
        <v>0</v>
      </c>
      <c r="D57" s="123">
        <f>SUM(D56:D56)</f>
        <v>0</v>
      </c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</row>
    <row r="58" spans="1:15" s="13" customFormat="1" ht="12.75">
      <c r="A58" s="125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1:15" s="13" customFormat="1" ht="25.5" customHeight="1" hidden="1">
      <c r="A59" s="125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</row>
    <row r="60" spans="1:15" ht="16.5" customHeight="1">
      <c r="A60" s="173" t="s">
        <v>22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</row>
    <row r="61" spans="1:15" ht="16.5" customHeight="1">
      <c r="A61" s="173" t="s">
        <v>17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</row>
    <row r="62" spans="1:15" ht="27.75" customHeight="1">
      <c r="A62" s="126" t="s">
        <v>18</v>
      </c>
      <c r="B62" s="127" t="s">
        <v>21</v>
      </c>
      <c r="C62" s="128"/>
      <c r="D62" s="128"/>
      <c r="E62" s="128"/>
      <c r="F62" s="128"/>
      <c r="G62" s="128"/>
      <c r="H62" s="128"/>
      <c r="I62" s="128"/>
      <c r="J62" s="127"/>
      <c r="K62" s="129"/>
      <c r="L62" s="128"/>
      <c r="M62" s="128"/>
      <c r="N62" s="128"/>
      <c r="O62" s="128"/>
    </row>
    <row r="63" spans="1:15" s="9" customFormat="1" ht="18" customHeight="1">
      <c r="A63" s="130"/>
      <c r="B63" s="131" t="s">
        <v>23</v>
      </c>
      <c r="C63" s="132"/>
      <c r="D63" s="132"/>
      <c r="E63" s="132"/>
      <c r="F63" s="132"/>
      <c r="G63" s="132"/>
      <c r="H63" s="132"/>
      <c r="I63" s="132"/>
      <c r="J63" s="134"/>
      <c r="K63" s="135"/>
      <c r="L63" s="132">
        <f>SUM(L62:L62)</f>
        <v>0</v>
      </c>
      <c r="M63" s="132"/>
      <c r="N63" s="132"/>
      <c r="O63" s="132"/>
    </row>
    <row r="64" spans="1:15" ht="16.5" customHeight="1">
      <c r="A64" s="173" t="s">
        <v>19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</row>
    <row r="65" spans="1:15" ht="31.5" customHeight="1">
      <c r="A65" s="126" t="s">
        <v>20</v>
      </c>
      <c r="B65" s="128" t="s">
        <v>21</v>
      </c>
      <c r="C65" s="128" t="s">
        <v>21</v>
      </c>
      <c r="D65" s="128" t="s">
        <v>21</v>
      </c>
      <c r="E65" s="128" t="s">
        <v>21</v>
      </c>
      <c r="F65" s="128" t="s">
        <v>21</v>
      </c>
      <c r="G65" s="128" t="s">
        <v>21</v>
      </c>
      <c r="H65" s="128" t="s">
        <v>21</v>
      </c>
      <c r="I65" s="128" t="s">
        <v>21</v>
      </c>
      <c r="J65" s="128" t="s">
        <v>21</v>
      </c>
      <c r="K65" s="128" t="s">
        <v>21</v>
      </c>
      <c r="L65" s="128" t="s">
        <v>21</v>
      </c>
      <c r="M65" s="128" t="s">
        <v>21</v>
      </c>
      <c r="N65" s="128" t="s">
        <v>21</v>
      </c>
      <c r="O65" s="128" t="s">
        <v>21</v>
      </c>
    </row>
    <row r="66" spans="1:15" ht="16.5">
      <c r="A66" s="126"/>
      <c r="B66" s="128" t="s">
        <v>23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</row>
    <row r="67" spans="1:15" s="17" customFormat="1" ht="16.5">
      <c r="A67" s="136"/>
      <c r="B67" s="137" t="s">
        <v>23</v>
      </c>
      <c r="C67" s="143">
        <f>C43+C45+C54+C57</f>
        <v>554046</v>
      </c>
      <c r="D67" s="143">
        <f>D43+D45+D54+D57</f>
        <v>405996</v>
      </c>
      <c r="E67" s="137"/>
      <c r="F67" s="137"/>
      <c r="G67" s="137"/>
      <c r="H67" s="137"/>
      <c r="I67" s="137"/>
      <c r="J67" s="137"/>
      <c r="K67" s="137"/>
      <c r="L67" s="138">
        <f>L63</f>
        <v>0</v>
      </c>
      <c r="M67" s="137"/>
      <c r="N67" s="137"/>
      <c r="O67" s="139"/>
    </row>
    <row r="68" spans="1:15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1:15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1:15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ht="12.75">
      <c r="A71" s="71"/>
      <c r="B71" s="15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ht="12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1:15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1:15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1:15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1:15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1:15" ht="12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1:15" ht="12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2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2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2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1:15" ht="12.75">
      <c r="A82" s="71"/>
      <c r="B82" s="71" t="s">
        <v>153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2.75">
      <c r="A84" s="71"/>
      <c r="B84" s="71"/>
      <c r="C84" s="71"/>
      <c r="D84" s="71"/>
      <c r="E84" s="71"/>
      <c r="F84" s="71"/>
      <c r="G84" s="71" t="s">
        <v>147</v>
      </c>
      <c r="H84" s="71" t="s">
        <v>148</v>
      </c>
      <c r="I84" s="71"/>
      <c r="J84" s="71"/>
      <c r="K84" s="71"/>
      <c r="L84" s="71"/>
      <c r="M84" s="71"/>
      <c r="N84" s="71"/>
      <c r="O84" s="71"/>
    </row>
    <row r="88" spans="2:8" ht="12.75">
      <c r="B88" t="s">
        <v>152</v>
      </c>
      <c r="G88" t="s">
        <v>149</v>
      </c>
      <c r="H88" t="s">
        <v>150</v>
      </c>
    </row>
    <row r="89" ht="12.75">
      <c r="G89" t="s">
        <v>151</v>
      </c>
    </row>
    <row r="92" ht="12.75">
      <c r="B92" t="s">
        <v>171</v>
      </c>
    </row>
  </sheetData>
  <sheetProtection selectLockedCells="1" selectUnlockedCells="1"/>
  <mergeCells count="8">
    <mergeCell ref="A55:O55"/>
    <mergeCell ref="A60:O60"/>
    <mergeCell ref="A61:O61"/>
    <mergeCell ref="A64:O64"/>
    <mergeCell ref="A1:O2"/>
    <mergeCell ref="A6:O6"/>
    <mergeCell ref="A44:O44"/>
    <mergeCell ref="A46:O46"/>
  </mergeCells>
  <printOptions/>
  <pageMargins left="0.3937007874015748" right="0.2755905511811024" top="0" bottom="0" header="0.5118110236220472" footer="0.5118110236220472"/>
  <pageSetup fitToHeight="0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7">
      <selection activeCell="F11" sqref="F11"/>
    </sheetView>
  </sheetViews>
  <sheetFormatPr defaultColWidth="11.57421875" defaultRowHeight="12.75"/>
  <cols>
    <col min="1" max="1" width="7.7109375" style="0" customWidth="1"/>
    <col min="2" max="2" width="19.421875" style="0" customWidth="1"/>
    <col min="3" max="3" width="18.00390625" style="0" customWidth="1"/>
    <col min="4" max="4" width="16.00390625" style="0" customWidth="1"/>
    <col min="5" max="7" width="11.57421875" style="0" customWidth="1"/>
    <col min="8" max="8" width="16.421875" style="0" customWidth="1"/>
    <col min="9" max="9" width="17.00390625" style="0" customWidth="1"/>
    <col min="10" max="10" width="17.7109375" style="0" customWidth="1"/>
  </cols>
  <sheetData>
    <row r="1" spans="1:10" ht="60" customHeight="1">
      <c r="A1" s="179" t="s">
        <v>130</v>
      </c>
      <c r="B1" s="179"/>
      <c r="C1" s="179"/>
      <c r="D1" s="179"/>
      <c r="E1" s="179"/>
      <c r="F1" s="179"/>
      <c r="G1" s="179"/>
      <c r="H1" s="179"/>
      <c r="I1" s="179"/>
      <c r="J1" s="179"/>
    </row>
    <row r="2" ht="16.5">
      <c r="A2" s="3"/>
    </row>
    <row r="3" spans="1:10" ht="154.5" customHeight="1">
      <c r="A3" s="20" t="s">
        <v>131</v>
      </c>
      <c r="B3" s="20" t="s">
        <v>132</v>
      </c>
      <c r="C3" s="20" t="s">
        <v>133</v>
      </c>
      <c r="D3" s="20" t="s">
        <v>134</v>
      </c>
      <c r="E3" s="20" t="s">
        <v>135</v>
      </c>
      <c r="F3" s="20" t="s">
        <v>136</v>
      </c>
      <c r="G3" s="20" t="s">
        <v>137</v>
      </c>
      <c r="H3" s="20" t="s">
        <v>138</v>
      </c>
      <c r="I3" s="20" t="s">
        <v>139</v>
      </c>
      <c r="J3" s="20" t="s">
        <v>140</v>
      </c>
    </row>
    <row r="4" spans="1:10" ht="12.75">
      <c r="A4" s="109">
        <v>1</v>
      </c>
      <c r="B4" s="109">
        <v>2</v>
      </c>
      <c r="C4" s="109">
        <v>3</v>
      </c>
      <c r="D4" s="109">
        <v>4</v>
      </c>
      <c r="E4" s="109">
        <v>5</v>
      </c>
      <c r="F4" s="109">
        <v>6</v>
      </c>
      <c r="G4" s="109">
        <v>7</v>
      </c>
      <c r="H4" s="109">
        <v>8</v>
      </c>
      <c r="I4" s="109">
        <v>9</v>
      </c>
      <c r="J4" s="109">
        <v>10</v>
      </c>
    </row>
    <row r="5" spans="1:10" ht="15.75">
      <c r="A5" s="180" t="s">
        <v>141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0" ht="52.5" customHeight="1">
      <c r="A6" s="117" t="s">
        <v>37</v>
      </c>
      <c r="B6" s="117"/>
      <c r="C6" s="117"/>
      <c r="D6" s="118"/>
      <c r="E6" s="117"/>
      <c r="F6" s="119"/>
      <c r="G6" s="119"/>
      <c r="H6" s="120"/>
      <c r="I6" s="120"/>
      <c r="J6" s="119"/>
    </row>
    <row r="7" spans="1:10" ht="15.75">
      <c r="A7" s="25"/>
      <c r="B7" s="111" t="s">
        <v>23</v>
      </c>
      <c r="C7" s="111"/>
      <c r="D7" s="26"/>
      <c r="E7" s="25"/>
      <c r="F7" s="110"/>
      <c r="G7" s="110"/>
      <c r="H7" s="112">
        <f>SUM(H6:H6)</f>
        <v>0</v>
      </c>
      <c r="I7" s="112">
        <f>SUM(I6:I6)</f>
        <v>0</v>
      </c>
      <c r="J7" s="112"/>
    </row>
    <row r="8" spans="1:10" ht="15.75">
      <c r="A8" s="181" t="s">
        <v>176</v>
      </c>
      <c r="B8" s="182"/>
      <c r="C8" s="182"/>
      <c r="D8" s="182"/>
      <c r="E8" s="182"/>
      <c r="F8" s="182"/>
      <c r="G8" s="182"/>
      <c r="H8" s="182"/>
      <c r="I8" s="182"/>
      <c r="J8" s="183"/>
    </row>
    <row r="9" spans="1:10" ht="33">
      <c r="A9" s="8" t="s">
        <v>142</v>
      </c>
      <c r="B9" s="109" t="s">
        <v>21</v>
      </c>
      <c r="C9" s="109" t="s">
        <v>21</v>
      </c>
      <c r="D9" s="109" t="s">
        <v>21</v>
      </c>
      <c r="E9" s="109" t="s">
        <v>21</v>
      </c>
      <c r="F9" s="109" t="s">
        <v>21</v>
      </c>
      <c r="G9" s="109" t="s">
        <v>21</v>
      </c>
      <c r="H9" s="109" t="s">
        <v>21</v>
      </c>
      <c r="I9" s="109" t="s">
        <v>21</v>
      </c>
      <c r="J9" s="109" t="s">
        <v>21</v>
      </c>
    </row>
    <row r="10" spans="1:10" ht="16.5">
      <c r="A10" s="184" t="s">
        <v>143</v>
      </c>
      <c r="B10" s="185"/>
      <c r="C10" s="185"/>
      <c r="D10" s="185"/>
      <c r="E10" s="185"/>
      <c r="F10" s="185"/>
      <c r="G10" s="185"/>
      <c r="H10" s="185"/>
      <c r="I10" s="185"/>
      <c r="J10" s="186"/>
    </row>
    <row r="11" spans="1:10" ht="36" customHeight="1">
      <c r="A11" s="8" t="s">
        <v>144</v>
      </c>
      <c r="B11" s="109" t="s">
        <v>21</v>
      </c>
      <c r="C11" s="109" t="s">
        <v>21</v>
      </c>
      <c r="D11" s="109" t="s">
        <v>21</v>
      </c>
      <c r="E11" s="109" t="s">
        <v>21</v>
      </c>
      <c r="F11" s="109" t="s">
        <v>21</v>
      </c>
      <c r="G11" s="109" t="s">
        <v>21</v>
      </c>
      <c r="H11" s="109" t="s">
        <v>21</v>
      </c>
      <c r="I11" s="109" t="s">
        <v>21</v>
      </c>
      <c r="J11" s="109" t="s">
        <v>21</v>
      </c>
    </row>
    <row r="12" spans="1:10" ht="16.5">
      <c r="A12" s="7"/>
      <c r="B12" s="27" t="s">
        <v>23</v>
      </c>
      <c r="C12" s="27"/>
      <c r="D12" s="113"/>
      <c r="E12" s="25"/>
      <c r="F12" s="16"/>
      <c r="G12" s="114">
        <f>SUM(G11:G11)</f>
        <v>0</v>
      </c>
      <c r="H12" s="16"/>
      <c r="I12" s="16"/>
      <c r="J12" s="16"/>
    </row>
    <row r="13" spans="1:10" ht="33.75" customHeight="1">
      <c r="A13" s="176" t="s">
        <v>145</v>
      </c>
      <c r="B13" s="177"/>
      <c r="C13" s="177"/>
      <c r="D13" s="177"/>
      <c r="E13" s="177"/>
      <c r="F13" s="177"/>
      <c r="G13" s="177"/>
      <c r="H13" s="177"/>
      <c r="I13" s="177"/>
      <c r="J13" s="178"/>
    </row>
    <row r="14" spans="1:10" ht="15.75" customHeight="1">
      <c r="A14" s="8" t="s">
        <v>146</v>
      </c>
      <c r="B14" s="5" t="s">
        <v>21</v>
      </c>
      <c r="C14" s="5" t="s">
        <v>21</v>
      </c>
      <c r="D14" s="5" t="s">
        <v>21</v>
      </c>
      <c r="E14" s="5" t="s">
        <v>21</v>
      </c>
      <c r="F14" s="5" t="s">
        <v>21</v>
      </c>
      <c r="G14" s="5" t="s">
        <v>21</v>
      </c>
      <c r="H14" s="5" t="s">
        <v>21</v>
      </c>
      <c r="I14" s="5" t="s">
        <v>21</v>
      </c>
      <c r="J14" s="5" t="s">
        <v>21</v>
      </c>
    </row>
    <row r="15" spans="1:10" ht="15.75">
      <c r="A15" s="115"/>
      <c r="B15" s="115" t="s">
        <v>23</v>
      </c>
      <c r="C15" s="115"/>
      <c r="D15" s="115"/>
      <c r="E15" s="115"/>
      <c r="F15" s="115"/>
      <c r="G15" s="116">
        <f>SUM(G12)</f>
        <v>0</v>
      </c>
      <c r="H15" s="115">
        <f>SUM(H7)</f>
        <v>0</v>
      </c>
      <c r="I15" s="115">
        <f>SUM(I7)</f>
        <v>0</v>
      </c>
      <c r="J15" s="115"/>
    </row>
    <row r="18" ht="6.75" customHeight="1">
      <c r="B18" t="s">
        <v>38</v>
      </c>
    </row>
    <row r="19" ht="12.75">
      <c r="B19" t="s">
        <v>38</v>
      </c>
    </row>
    <row r="20" spans="2:8" ht="12.75">
      <c r="B20" t="s">
        <v>154</v>
      </c>
      <c r="G20" t="s">
        <v>147</v>
      </c>
      <c r="H20" t="s">
        <v>148</v>
      </c>
    </row>
    <row r="22" ht="5.25" customHeight="1"/>
    <row r="23" ht="12.75" hidden="1"/>
    <row r="24" spans="2:8" ht="12.75">
      <c r="B24" t="s">
        <v>152</v>
      </c>
      <c r="G24" t="s">
        <v>149</v>
      </c>
      <c r="H24" t="s">
        <v>150</v>
      </c>
    </row>
    <row r="25" spans="1:7" ht="21" customHeight="1">
      <c r="A25" t="s">
        <v>158</v>
      </c>
      <c r="G25" t="s">
        <v>151</v>
      </c>
    </row>
  </sheetData>
  <sheetProtection selectLockedCells="1" selectUnlockedCells="1"/>
  <mergeCells count="5">
    <mergeCell ref="A13:J13"/>
    <mergeCell ref="A1:J1"/>
    <mergeCell ref="A5:J5"/>
    <mergeCell ref="A8:J8"/>
    <mergeCell ref="A10:J10"/>
  </mergeCells>
  <printOptions/>
  <pageMargins left="0.5840277777777778" right="0.5138888888888888" top="0.41458333333333336" bottom="0.34305555555555556" header="0.5118055555555555" footer="0.5118055555555555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2022-03-15T13:20:47Z</cp:lastPrinted>
  <dcterms:created xsi:type="dcterms:W3CDTF">2012-12-24T20:54:27Z</dcterms:created>
  <dcterms:modified xsi:type="dcterms:W3CDTF">2022-03-17T05:32:46Z</dcterms:modified>
  <cp:category/>
  <cp:version/>
  <cp:contentType/>
  <cp:contentStatus/>
</cp:coreProperties>
</file>