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firstSheet="1" activeTab="3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1'!$A$1:$T$97</definedName>
    <definedName name="_xlnm.Print_Area" localSheetId="3">'Раздел 3'!$A$1:$J$23</definedName>
  </definedNames>
  <calcPr fullCalcOnLoad="1" refMode="R1C1"/>
</workbook>
</file>

<file path=xl/sharedStrings.xml><?xml version="1.0" encoding="utf-8"?>
<sst xmlns="http://schemas.openxmlformats.org/spreadsheetml/2006/main" count="353" uniqueCount="194">
  <si>
    <t>Начальник Управления                                             Н. Н, Кривцова</t>
  </si>
  <si>
    <t>Сведения о правообладателе муниципального недвижимого имущества</t>
  </si>
  <si>
    <t>Дата возник­новения права муниципальной собственности на движимое имущество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</si>
  <si>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</si>
  <si>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</si>
  <si>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</si>
  <si>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</si>
  <si>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</si>
  <si>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</si>
  <si>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</si>
  <si>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</si>
  <si>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</si>
  <si>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</si>
  <si>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Казна Ливенского района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</si>
  <si>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</si>
  <si>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</si>
  <si>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</si>
  <si>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</si>
  <si>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Постановление администрации Ливенского района от 30.11.2015 № 691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</si>
  <si>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</si>
  <si>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</si>
  <si>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</si>
  <si>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</si>
  <si>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</si>
  <si>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</si>
  <si>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</si>
  <si>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</si>
  <si>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</si>
  <si>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>2.1</t>
  </si>
  <si>
    <t xml:space="preserve">Выписка из реестра муниципального имущества Ливенского района 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</si>
  <si>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</si>
  <si>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</si>
  <si>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</si>
  <si>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</si>
  <si>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5.1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</si>
  <si>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</si>
  <si>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</si>
  <si>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</si>
  <si>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</si>
  <si>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</si>
  <si>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</si>
  <si>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</si>
  <si>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</si>
  <si>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</si>
  <si>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</si>
  <si>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</si>
  <si>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</si>
  <si>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</si>
  <si>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</si>
  <si>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</si>
  <si>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______________________        Н.Н. Кривцова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</si>
  <si>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</si>
  <si>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</si>
  <si>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</si>
  <si>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</si>
  <si>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</si>
  <si>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</si>
  <si>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Раздел 1:  Муниципальное недвижимое имущество Ливенского района</t>
  </si>
  <si>
    <t>I. Жилые помещения</t>
  </si>
  <si>
    <t>пос. Набережный., ул. Высоковольтная д.2, кв.18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</si>
  <si>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</si>
  <si>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</si>
  <si>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</si>
  <si>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</si>
  <si>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</si>
  <si>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</si>
  <si>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3.1</t>
  </si>
  <si>
    <t>2015г.</t>
  </si>
  <si>
    <t>Итого жилые помещения:</t>
  </si>
  <si>
    <t>III. Сооружения</t>
  </si>
  <si>
    <t>III. Производственный и хозяйственный инвентарь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</si>
  <si>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</si>
  <si>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</si>
  <si>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Сведения о правообладателе муниципального ­движимого имущества</t>
  </si>
  <si>
    <t>1.374</t>
  </si>
  <si>
    <t>I. Машины и оборудование</t>
  </si>
  <si>
    <t>№ п\п</t>
  </si>
  <si>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</si>
  <si>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Сведе­ния о начисленной амортизации (износе)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</si>
  <si>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</si>
  <si>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квартира</t>
  </si>
  <si>
    <t>1.1</t>
  </si>
  <si>
    <t>Здание администрации Здоровецкого сельского поселения</t>
  </si>
  <si>
    <t>Орловская область Ливенский район д Здоровецкие Выселки ул. Центральная д.71</t>
  </si>
  <si>
    <t>57-57-06/020/2005-269</t>
  </si>
  <si>
    <t>63,8 м</t>
  </si>
  <si>
    <t>Муниципальное образование Здоровецкое сельское поселение</t>
  </si>
  <si>
    <t>Св-во 339781</t>
  </si>
  <si>
    <t>Компьютер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</si>
  <si>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</si>
  <si>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</si>
  <si>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</si>
  <si>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</si>
  <si>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</si>
  <si>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</si>
  <si>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</si>
  <si>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</si>
  <si>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</si>
  <si>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</si>
  <si>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</si>
  <si>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</si>
  <si>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</si>
  <si>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</si>
  <si>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</si>
  <si>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</si>
  <si>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</si>
  <si>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</si>
  <si>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</si>
  <si>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</si>
  <si>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</si>
  <si>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</si>
  <si>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</si>
  <si>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</si>
  <si>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</si>
  <si>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</si>
  <si>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</si>
  <si>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</si>
  <si>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</si>
  <si>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</si>
  <si>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</si>
  <si>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</si>
  <si>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</si>
  <si>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комплект оргтехники</t>
  </si>
  <si>
    <t>сигнализатор</t>
  </si>
  <si>
    <t>телефоны</t>
  </si>
  <si>
    <t>ноутбук</t>
  </si>
  <si>
    <t>агрегат</t>
  </si>
  <si>
    <t>преобразователь</t>
  </si>
  <si>
    <t>кател</t>
  </si>
  <si>
    <t>площадки ТБО</t>
  </si>
  <si>
    <t>детская игровая площадка</t>
  </si>
  <si>
    <t>контейнерная площадка</t>
  </si>
  <si>
    <t>контейнеры ТБО</t>
  </si>
  <si>
    <t>принтер</t>
  </si>
  <si>
    <t>Фотоаппарат А100</t>
  </si>
  <si>
    <t>счетчик</t>
  </si>
  <si>
    <t>агрегат ЭЦВ  8-16</t>
  </si>
  <si>
    <t>Системный блок</t>
  </si>
  <si>
    <t>Агрегат ЭЦВ  8-16-200</t>
  </si>
  <si>
    <t>детский спортивный комплекс</t>
  </si>
  <si>
    <t>контейнерные площадки ТБО</t>
  </si>
  <si>
    <t>Агрегат ЭЦВ 6-10-140</t>
  </si>
  <si>
    <t>Агрегат ЭЦВ 6-5-185</t>
  </si>
  <si>
    <t>Агрегат ЭЦВ 6-16-200</t>
  </si>
  <si>
    <t>Агрегат ЭЦВ 6-10-80</t>
  </si>
  <si>
    <t>1.42</t>
  </si>
  <si>
    <t>1.43</t>
  </si>
  <si>
    <t>1.44</t>
  </si>
  <si>
    <t>1.45</t>
  </si>
  <si>
    <t>1.46</t>
  </si>
  <si>
    <t>скамейки</t>
  </si>
  <si>
    <t>круг спасательный</t>
  </si>
  <si>
    <t>1.47</t>
  </si>
  <si>
    <t>1.48</t>
  </si>
  <si>
    <t>2.2</t>
  </si>
  <si>
    <t>2.3</t>
  </si>
  <si>
    <t>2.4</t>
  </si>
  <si>
    <t>Автомашина ВАЗ 21213 т820СА</t>
  </si>
  <si>
    <t>Косилка роторная КРН-2.1Б</t>
  </si>
  <si>
    <t>Автомашина ВАЗ 21214 М427НЕ</t>
  </si>
  <si>
    <t>3.2</t>
  </si>
  <si>
    <t>3.3</t>
  </si>
  <si>
    <t>3.4</t>
  </si>
  <si>
    <t>3.5</t>
  </si>
  <si>
    <t>3.7</t>
  </si>
  <si>
    <t>3.8</t>
  </si>
  <si>
    <t>3.9</t>
  </si>
  <si>
    <t>3.10</t>
  </si>
  <si>
    <t>Плита мраморная</t>
  </si>
  <si>
    <t>мебель офисная</t>
  </si>
  <si>
    <t>стулья</t>
  </si>
  <si>
    <t>жалюзи</t>
  </si>
  <si>
    <t>Кресло</t>
  </si>
  <si>
    <t>Линолиум</t>
  </si>
  <si>
    <t>стенды</t>
  </si>
  <si>
    <t xml:space="preserve">Раздел 1: Муниципальное недвижимое имуществоадминистрации Здоровецкого сельского поселения Ливенского района </t>
  </si>
  <si>
    <t>Глава администрации Здоровецкого сельского поселения</t>
  </si>
  <si>
    <t>Н.М.Богатых</t>
  </si>
  <si>
    <t>Составил: начальник отдела по планированию, финансам. бухгалтерскому учету и отчетности</t>
  </si>
  <si>
    <t>М.В.Зубцова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</si>
  <si>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администрации Здоровецкого сельского поселения Ливенского района,Орловской области иные юридические лица, в которых администрация Здоровецкого сельского поселения Ливенского района Орловской области является учредителем (участником)</t>
  </si>
  <si>
    <t>Агрегат ЭЦВ 8-16-200</t>
  </si>
  <si>
    <t>триммер бензиновый</t>
  </si>
  <si>
    <t>шкаф управления ОНИКС МК3-25-УПР</t>
  </si>
  <si>
    <t>Агрегат ЭЦВ6-6,5-80</t>
  </si>
  <si>
    <t>Комбайн Canon</t>
  </si>
  <si>
    <t>бензиновый триммер</t>
  </si>
  <si>
    <t>Реестр муниципального имущества администрации Здоровецког сельского поселения Ливенского района Орловской области на 01.01.2024 г.</t>
  </si>
  <si>
    <t>Раздел 2:  Муниципальное движимое имуществоадминистрации Здоровецкого сельского поселения Ливенского района Орловской области на 01.01.2024</t>
  </si>
  <si>
    <t>Трактор Беларус МТЗ80</t>
  </si>
  <si>
    <t>Агрегат ЭЦВ 6-6,5-140</t>
  </si>
  <si>
    <t>Агрегат ЭЦВ 6-10-11</t>
  </si>
  <si>
    <t>Агрегат ЭЦВ 6-6,5-185</t>
  </si>
  <si>
    <t>30января 2024г.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</si>
</sst>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58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2" applyNumberFormat="1" applyFont="1" applyFill="1" applyBorder="1" applyAlignment="1" applyProtection="1">
      <alignment horizontal="center" vertical="top" wrapText="1"/>
      <protection/>
    </xf>
    <xf numFmtId="173" fontId="0" fillId="0" borderId="10" xfId="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4" fillId="33" borderId="10" xfId="53" applyFont="1" applyFill="1" applyBorder="1" applyAlignment="1">
      <alignment horizontal="center" wrapText="1"/>
      <protection/>
    </xf>
    <xf numFmtId="178" fontId="14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4" fillId="33" borderId="10" xfId="54" applyFont="1" applyFill="1" applyBorder="1" applyAlignment="1">
      <alignment horizontal="center" vertical="top" wrapText="1"/>
      <protection/>
    </xf>
    <xf numFmtId="0" fontId="17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178" fontId="14" fillId="33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 wrapText="1"/>
    </xf>
    <xf numFmtId="178" fontId="13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177" fontId="14" fillId="33" borderId="10" xfId="54" applyNumberFormat="1" applyFont="1" applyFill="1" applyBorder="1" applyAlignment="1">
      <alignment horizontal="center" vertical="top" wrapText="1"/>
      <protection/>
    </xf>
    <xf numFmtId="0" fontId="14" fillId="33" borderId="10" xfId="0" applyFont="1" applyFill="1" applyBorder="1" applyAlignment="1">
      <alignment horizontal="center" wrapText="1"/>
    </xf>
    <xf numFmtId="178" fontId="14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/>
    </xf>
    <xf numFmtId="10" fontId="12" fillId="33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178" fontId="14" fillId="33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0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 wrapText="1"/>
    </xf>
    <xf numFmtId="178" fontId="17" fillId="33" borderId="10" xfId="0" applyNumberFormat="1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178" fontId="1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178" fontId="17" fillId="33" borderId="10" xfId="0" applyNumberFormat="1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/>
    </xf>
    <xf numFmtId="178" fontId="12" fillId="33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3" borderId="10" xfId="0" applyFont="1" applyFill="1" applyBorder="1" applyAlignment="1">
      <alignment horizontal="left"/>
    </xf>
    <xf numFmtId="1" fontId="14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top" wrapText="1"/>
    </xf>
    <xf numFmtId="10" fontId="12" fillId="33" borderId="10" xfId="0" applyNumberFormat="1" applyFont="1" applyFill="1" applyBorder="1" applyAlignment="1">
      <alignment horizontal="center"/>
    </xf>
    <xf numFmtId="10" fontId="17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78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2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wrapText="1"/>
    </xf>
    <xf numFmtId="0" fontId="16" fillId="33" borderId="10" xfId="0" applyNumberFormat="1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3" fillId="0" borderId="10" xfId="62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left"/>
    </xf>
    <xf numFmtId="0" fontId="19" fillId="33" borderId="16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178" fontId="17" fillId="33" borderId="16" xfId="0" applyNumberFormat="1" applyFont="1" applyFill="1" applyBorder="1" applyAlignment="1">
      <alignment horizontal="center"/>
    </xf>
    <xf numFmtId="0" fontId="17" fillId="33" borderId="16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3" fontId="13" fillId="34" borderId="10" xfId="62" applyFont="1" applyFill="1" applyBorder="1" applyAlignment="1" applyProtection="1">
      <alignment horizontal="center" vertical="center" wrapText="1"/>
      <protection/>
    </xf>
    <xf numFmtId="178" fontId="13" fillId="34" borderId="10" xfId="62" applyNumberFormat="1" applyFont="1" applyFill="1" applyBorder="1" applyAlignment="1" applyProtection="1">
      <alignment horizontal="center" vertical="center" wrapText="1"/>
      <protection/>
    </xf>
    <xf numFmtId="4" fontId="13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/>
    </xf>
    <xf numFmtId="49" fontId="14" fillId="35" borderId="10" xfId="0" applyNumberFormat="1" applyFont="1" applyFill="1" applyBorder="1" applyAlignment="1">
      <alignment horizontal="center"/>
    </xf>
    <xf numFmtId="0" fontId="14" fillId="35" borderId="10" xfId="53" applyFont="1" applyFill="1" applyBorder="1" applyAlignment="1">
      <alignment horizontal="center" wrapText="1"/>
      <protection/>
    </xf>
    <xf numFmtId="178" fontId="14" fillId="35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5" borderId="10" xfId="54" applyFont="1" applyFill="1" applyBorder="1" applyAlignment="1">
      <alignment horizontal="center" vertical="top" wrapText="1"/>
      <protection/>
    </xf>
    <xf numFmtId="173" fontId="13" fillId="35" borderId="10" xfId="62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53" applyFont="1" applyFill="1" applyBorder="1" applyAlignment="1">
      <alignment horizontal="center" wrapText="1"/>
      <protection/>
    </xf>
    <xf numFmtId="178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0" xfId="54" applyFont="1" applyFill="1" applyBorder="1" applyAlignment="1">
      <alignment horizontal="center" vertical="top" wrapText="1"/>
      <protection/>
    </xf>
    <xf numFmtId="0" fontId="1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left"/>
    </xf>
    <xf numFmtId="0" fontId="19" fillId="33" borderId="16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20" fillId="33" borderId="15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0" fontId="21" fillId="33" borderId="16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0" fillId="34" borderId="15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187" t="s">
        <v>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2" spans="1:15" s="3" customFormat="1" ht="12.75">
      <c r="A2" s="190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3" customFormat="1" ht="12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s="32" customFormat="1" ht="89.25" customHeight="1">
      <c r="A4" s="29" t="s">
        <v>39</v>
      </c>
      <c r="B4" s="30" t="s">
        <v>11</v>
      </c>
      <c r="C4" s="31" t="s">
        <v>24</v>
      </c>
      <c r="D4" s="31" t="s">
        <v>78</v>
      </c>
      <c r="E4" s="40" t="s">
        <v>2</v>
      </c>
      <c r="F4" s="30" t="s">
        <v>14</v>
      </c>
      <c r="G4" s="30" t="s">
        <v>79</v>
      </c>
      <c r="H4" s="30" t="s">
        <v>73</v>
      </c>
      <c r="I4" s="30" t="s">
        <v>60</v>
      </c>
      <c r="J4" s="30" t="s">
        <v>26</v>
      </c>
      <c r="K4" s="30" t="s">
        <v>8</v>
      </c>
      <c r="L4" s="30" t="s">
        <v>9</v>
      </c>
      <c r="M4" s="30" t="s">
        <v>43</v>
      </c>
      <c r="N4" s="30" t="s">
        <v>71</v>
      </c>
      <c r="O4" s="30" t="s">
        <v>72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6.5">
      <c r="A6" s="191" t="s">
        <v>58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58"/>
    </row>
    <row r="7" spans="1:16" s="3" customFormat="1" ht="102" customHeight="1">
      <c r="A7" s="16" t="s">
        <v>74</v>
      </c>
      <c r="B7" s="19" t="s">
        <v>80</v>
      </c>
      <c r="C7" s="17" t="s">
        <v>59</v>
      </c>
      <c r="D7" s="26">
        <v>1130000000025</v>
      </c>
      <c r="E7" s="17">
        <v>57.5</v>
      </c>
      <c r="F7" s="20">
        <v>141463.84</v>
      </c>
      <c r="G7" s="21">
        <v>18495.89</v>
      </c>
      <c r="H7" s="9"/>
      <c r="I7" s="9" t="s">
        <v>67</v>
      </c>
      <c r="J7" s="9"/>
      <c r="K7" s="8" t="s">
        <v>18</v>
      </c>
      <c r="L7" s="11" t="s">
        <v>13</v>
      </c>
      <c r="M7" s="2"/>
      <c r="N7" s="2"/>
      <c r="O7" s="2"/>
      <c r="P7" s="56"/>
    </row>
    <row r="8" spans="1:16" s="3" customFormat="1" ht="16.5">
      <c r="A8" s="194" t="s">
        <v>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6"/>
      <c r="M8" s="2"/>
      <c r="N8" s="2"/>
      <c r="O8" s="2"/>
      <c r="P8" s="56"/>
    </row>
    <row r="9" spans="1:16" s="3" customFormat="1" ht="16.5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9"/>
      <c r="M9" s="2"/>
      <c r="N9" s="2"/>
      <c r="O9" s="2"/>
      <c r="P9" s="56"/>
    </row>
    <row r="10" spans="1:16" s="3" customFormat="1" ht="16.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6.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6.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56"/>
    </row>
    <row r="14" spans="1:16" s="3" customFormat="1" ht="16.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6.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6.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6.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6.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6.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6.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6.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6.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6.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6.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6.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6.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6.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6.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6.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6.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6.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6.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193"/>
      <c r="D34" s="193"/>
      <c r="E34" s="193"/>
      <c r="F34" s="193"/>
      <c r="G34" s="193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186"/>
      <c r="B84" s="186"/>
      <c r="C84" s="186"/>
      <c r="D84" s="186"/>
      <c r="E84" s="186"/>
      <c r="F84" s="186"/>
      <c r="G84" s="186"/>
      <c r="H84" s="186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3">
      <selection activeCell="J5" sqref="J5"/>
    </sheetView>
  </sheetViews>
  <sheetFormatPr defaultColWidth="11.57421875" defaultRowHeight="12.75"/>
  <cols>
    <col min="1" max="1" width="7.7109375" style="63" customWidth="1"/>
    <col min="2" max="2" width="19.57421875" style="63" customWidth="1"/>
    <col min="3" max="3" width="16.00390625" style="63" customWidth="1"/>
    <col min="4" max="4" width="21.7109375" style="63" customWidth="1"/>
    <col min="5" max="5" width="24.7109375" style="63" customWidth="1"/>
    <col min="6" max="6" width="18.28125" style="64" customWidth="1"/>
    <col min="7" max="7" width="17.00390625" style="64" customWidth="1"/>
    <col min="8" max="8" width="14.00390625" style="63" customWidth="1"/>
    <col min="9" max="9" width="10.7109375" style="63" customWidth="1"/>
    <col min="10" max="10" width="17.421875" style="124" customWidth="1"/>
    <col min="11" max="11" width="24.8515625" style="124" customWidth="1"/>
    <col min="12" max="12" width="18.00390625" style="63" customWidth="1"/>
    <col min="13" max="13" width="23.8515625" style="124" customWidth="1"/>
    <col min="14" max="14" width="14.421875" style="63" customWidth="1"/>
    <col min="15" max="15" width="14.421875" style="63" hidden="1" customWidth="1"/>
    <col min="16" max="16384" width="11.57421875" style="63" customWidth="1"/>
  </cols>
  <sheetData>
    <row r="1" spans="1:12" ht="16.5" customHeight="1">
      <c r="A1" s="201" t="s">
        <v>187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3" spans="1:14" ht="15">
      <c r="A3" s="203" t="s">
        <v>175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5"/>
    </row>
    <row r="5" spans="1:15" s="141" customFormat="1" ht="120">
      <c r="A5" s="141" t="s">
        <v>39</v>
      </c>
      <c r="B5" s="141" t="s">
        <v>53</v>
      </c>
      <c r="C5" s="141" t="s">
        <v>40</v>
      </c>
      <c r="D5" s="141" t="s">
        <v>54</v>
      </c>
      <c r="E5" s="141" t="s">
        <v>46</v>
      </c>
      <c r="F5" s="133" t="s">
        <v>47</v>
      </c>
      <c r="G5" s="133" t="s">
        <v>3</v>
      </c>
      <c r="H5" s="141" t="s">
        <v>4</v>
      </c>
      <c r="I5" s="141" t="s">
        <v>52</v>
      </c>
      <c r="J5" s="141" t="s">
        <v>36</v>
      </c>
      <c r="K5" s="141" t="s">
        <v>77</v>
      </c>
      <c r="L5" s="141" t="s">
        <v>1</v>
      </c>
      <c r="M5" s="141" t="s">
        <v>37</v>
      </c>
      <c r="N5" s="141" t="s">
        <v>55</v>
      </c>
      <c r="O5" s="141" t="s">
        <v>55</v>
      </c>
    </row>
    <row r="6" spans="1:15" ht="12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142">
        <v>6</v>
      </c>
      <c r="G6" s="142">
        <v>7</v>
      </c>
      <c r="H6" s="63">
        <v>8</v>
      </c>
      <c r="I6" s="63">
        <v>9</v>
      </c>
      <c r="J6" s="124">
        <v>10</v>
      </c>
      <c r="K6" s="124">
        <v>11</v>
      </c>
      <c r="L6" s="63">
        <v>12</v>
      </c>
      <c r="M6" s="124">
        <v>13</v>
      </c>
      <c r="N6" s="63">
        <v>14</v>
      </c>
      <c r="O6" s="63">
        <v>14</v>
      </c>
    </row>
    <row r="7" spans="1:14" ht="37.5" customHeight="1">
      <c r="A7" s="202" t="s">
        <v>56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8" spans="1:15" ht="12">
      <c r="A8" s="140" t="s">
        <v>81</v>
      </c>
      <c r="B8" s="124"/>
      <c r="C8" s="124"/>
      <c r="D8" s="124"/>
      <c r="E8" s="124"/>
      <c r="F8" s="143"/>
      <c r="G8" s="133"/>
      <c r="H8" s="124"/>
      <c r="I8" s="167"/>
      <c r="L8" s="134"/>
      <c r="N8" s="124"/>
      <c r="O8" s="124">
        <v>46</v>
      </c>
    </row>
    <row r="9" spans="1:15" ht="24">
      <c r="A9" s="140"/>
      <c r="B9" s="85" t="s">
        <v>68</v>
      </c>
      <c r="C9" s="124"/>
      <c r="D9" s="144"/>
      <c r="E9" s="124"/>
      <c r="F9" s="61"/>
      <c r="G9" s="145"/>
      <c r="H9" s="124"/>
      <c r="I9" s="124"/>
      <c r="L9" s="134"/>
      <c r="N9" s="124"/>
      <c r="O9" s="124"/>
    </row>
    <row r="10" spans="1:14" ht="31.5" customHeight="1">
      <c r="A10" s="203" t="s">
        <v>31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5"/>
    </row>
    <row r="11" spans="1:15" ht="81.75" customHeight="1">
      <c r="A11" s="140" t="s">
        <v>28</v>
      </c>
      <c r="B11" s="124" t="s">
        <v>82</v>
      </c>
      <c r="C11" s="124" t="s">
        <v>83</v>
      </c>
      <c r="D11" s="124" t="s">
        <v>84</v>
      </c>
      <c r="E11" s="124" t="s">
        <v>85</v>
      </c>
      <c r="F11" s="143">
        <v>177554.97</v>
      </c>
      <c r="G11" s="133">
        <v>177554.97</v>
      </c>
      <c r="I11" s="167">
        <v>38713</v>
      </c>
      <c r="K11" s="124" t="s">
        <v>87</v>
      </c>
      <c r="L11" s="134" t="s">
        <v>86</v>
      </c>
      <c r="N11" s="63">
        <v>1971</v>
      </c>
      <c r="O11" s="63">
        <v>1</v>
      </c>
    </row>
    <row r="12" spans="1:12" ht="72" customHeight="1">
      <c r="A12" s="85"/>
      <c r="B12" s="60" t="s">
        <v>32</v>
      </c>
      <c r="C12" s="60"/>
      <c r="D12" s="60"/>
      <c r="E12" s="60"/>
      <c r="F12" s="143">
        <v>177554.97</v>
      </c>
      <c r="G12" s="143">
        <v>177554.97</v>
      </c>
      <c r="H12" s="60"/>
      <c r="I12" s="60"/>
      <c r="J12" s="85"/>
      <c r="K12" s="85"/>
      <c r="L12" s="60"/>
    </row>
    <row r="13" spans="1:14" ht="54.75" customHeight="1">
      <c r="A13" s="206" t="s">
        <v>69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8"/>
    </row>
    <row r="14" spans="1:15" ht="72" customHeight="1">
      <c r="A14" s="139" t="s">
        <v>66</v>
      </c>
      <c r="B14" s="124"/>
      <c r="C14" s="124"/>
      <c r="L14" s="124"/>
      <c r="O14" s="63">
        <v>2</v>
      </c>
    </row>
    <row r="15" spans="1:12" ht="12">
      <c r="A15" s="60"/>
      <c r="B15" s="60" t="s">
        <v>32</v>
      </c>
      <c r="C15" s="60"/>
      <c r="D15" s="60"/>
      <c r="E15" s="60"/>
      <c r="F15" s="61"/>
      <c r="G15" s="61"/>
      <c r="H15" s="60"/>
      <c r="I15" s="60"/>
      <c r="J15" s="85"/>
      <c r="K15" s="85"/>
      <c r="L15" s="60"/>
    </row>
    <row r="16" spans="1:14" s="146" customFormat="1" ht="52.5" customHeight="1">
      <c r="A16" s="200" t="s">
        <v>30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</row>
    <row r="17" spans="1:15" ht="117" customHeight="1">
      <c r="A17" s="161" t="s">
        <v>48</v>
      </c>
      <c r="B17" s="162"/>
      <c r="C17" s="162"/>
      <c r="D17" s="162"/>
      <c r="E17" s="162"/>
      <c r="F17" s="164"/>
      <c r="G17" s="164"/>
      <c r="H17" s="165"/>
      <c r="I17" s="162"/>
      <c r="J17" s="162"/>
      <c r="K17" s="162"/>
      <c r="L17" s="163"/>
      <c r="O17" s="63">
        <v>46</v>
      </c>
    </row>
    <row r="18" spans="2:15" s="60" customFormat="1" ht="15.75">
      <c r="B18" s="132" t="s">
        <v>32</v>
      </c>
      <c r="F18" s="61">
        <f>SUM(F17:F17)</f>
        <v>0</v>
      </c>
      <c r="G18" s="61">
        <f>SUM(G17:G17)</f>
        <v>0</v>
      </c>
      <c r="H18" s="62"/>
      <c r="J18" s="85"/>
      <c r="K18" s="85"/>
      <c r="M18" s="124"/>
      <c r="N18" s="63"/>
      <c r="O18" s="63"/>
    </row>
    <row r="19" spans="1:3" ht="12">
      <c r="A19" s="60"/>
      <c r="C19" s="60"/>
    </row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.5" customHeight="1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</sheetData>
  <sheetProtection selectLockedCells="1" selectUnlockedCells="1"/>
  <mergeCells count="6">
    <mergeCell ref="A16:N16"/>
    <mergeCell ref="A1:L1"/>
    <mergeCell ref="A7:N7"/>
    <mergeCell ref="A10:N10"/>
    <mergeCell ref="A13:N13"/>
    <mergeCell ref="A3:N3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56" r:id="rId1"/>
  <colBreaks count="1" manualBreakCount="1">
    <brk id="14" max="96" man="1"/>
  </colBreaks>
  <ignoredErrors>
    <ignoredError sqref="A18:A3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46"/>
  <sheetViews>
    <sheetView view="pageBreakPreview" zoomScaleSheetLayoutView="100" zoomScalePageLayoutView="0" workbookViewId="0" topLeftCell="D27">
      <selection activeCell="H58" sqref="H58"/>
    </sheetView>
  </sheetViews>
  <sheetFormatPr defaultColWidth="11.57421875" defaultRowHeight="12.75"/>
  <cols>
    <col min="1" max="1" width="8.28125" style="94" customWidth="1"/>
    <col min="2" max="2" width="31.7109375" style="94" customWidth="1"/>
    <col min="3" max="3" width="15.7109375" style="95" customWidth="1"/>
    <col min="4" max="4" width="15.8515625" style="95" customWidth="1"/>
    <col min="5" max="5" width="11.28125" style="96" customWidth="1"/>
    <col min="6" max="6" width="16.421875" style="97" customWidth="1"/>
    <col min="7" max="7" width="19.00390625" style="94" customWidth="1"/>
    <col min="8" max="8" width="31.57421875" style="94" customWidth="1"/>
    <col min="9" max="9" width="12.8515625" style="94" customWidth="1"/>
    <col min="10" max="10" width="12.7109375" style="94" customWidth="1"/>
    <col min="11" max="11" width="13.8515625" style="94" customWidth="1"/>
    <col min="12" max="12" width="9.421875" style="94" customWidth="1"/>
    <col min="13" max="13" width="11.8515625" style="94" customWidth="1"/>
    <col min="14" max="14" width="10.00390625" style="94" customWidth="1"/>
    <col min="15" max="18" width="11.57421875" style="86" customWidth="1"/>
    <col min="19" max="19" width="11.57421875" style="79" hidden="1" customWidth="1"/>
    <col min="20" max="16384" width="11.57421875" style="94" customWidth="1"/>
  </cols>
  <sheetData>
    <row r="1" spans="1:19" s="86" customFormat="1" ht="12">
      <c r="A1" s="211" t="s">
        <v>188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S1" s="79"/>
    </row>
    <row r="2" spans="1:19" s="86" customFormat="1" ht="1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S2" s="79"/>
    </row>
    <row r="3" spans="1:19" s="86" customFormat="1" ht="12">
      <c r="A3" s="65"/>
      <c r="C3" s="77"/>
      <c r="D3" s="77"/>
      <c r="E3" s="78"/>
      <c r="F3" s="79"/>
      <c r="S3" s="79"/>
    </row>
    <row r="4" spans="1:14" s="79" customFormat="1" ht="264">
      <c r="A4" s="87" t="s">
        <v>39</v>
      </c>
      <c r="B4" s="81" t="s">
        <v>11</v>
      </c>
      <c r="C4" s="88" t="s">
        <v>24</v>
      </c>
      <c r="D4" s="88" t="s">
        <v>3</v>
      </c>
      <c r="E4" s="89" t="s">
        <v>2</v>
      </c>
      <c r="F4" s="81" t="s">
        <v>14</v>
      </c>
      <c r="G4" s="81" t="s">
        <v>38</v>
      </c>
      <c r="H4" s="81" t="s">
        <v>73</v>
      </c>
      <c r="I4" s="81" t="s">
        <v>22</v>
      </c>
      <c r="J4" s="81" t="s">
        <v>26</v>
      </c>
      <c r="K4" s="81" t="s">
        <v>23</v>
      </c>
      <c r="L4" s="81" t="s">
        <v>9</v>
      </c>
      <c r="M4" s="81" t="s">
        <v>43</v>
      </c>
      <c r="N4" s="81" t="s">
        <v>71</v>
      </c>
    </row>
    <row r="5" spans="1:19" s="150" customFormat="1" ht="12">
      <c r="A5" s="149">
        <v>1</v>
      </c>
      <c r="B5" s="115">
        <v>2</v>
      </c>
      <c r="C5" s="115">
        <v>3</v>
      </c>
      <c r="D5" s="115">
        <v>4</v>
      </c>
      <c r="E5" s="115">
        <v>5</v>
      </c>
      <c r="F5" s="116">
        <v>6</v>
      </c>
      <c r="G5" s="115">
        <v>7</v>
      </c>
      <c r="H5" s="115">
        <v>8</v>
      </c>
      <c r="I5" s="90">
        <v>9</v>
      </c>
      <c r="J5" s="90">
        <v>10</v>
      </c>
      <c r="K5" s="90">
        <v>11</v>
      </c>
      <c r="L5" s="90">
        <v>12</v>
      </c>
      <c r="M5" s="90">
        <v>13</v>
      </c>
      <c r="N5" s="90">
        <v>14</v>
      </c>
      <c r="S5" s="151"/>
    </row>
    <row r="6" spans="1:19" s="86" customFormat="1" ht="15.75">
      <c r="A6" s="212" t="s">
        <v>75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S6" s="79"/>
    </row>
    <row r="7" spans="1:19" s="72" customFormat="1" ht="24">
      <c r="A7" s="91" t="s">
        <v>81</v>
      </c>
      <c r="B7" s="66" t="s">
        <v>88</v>
      </c>
      <c r="C7" s="67">
        <v>34797</v>
      </c>
      <c r="D7" s="67">
        <v>34797</v>
      </c>
      <c r="E7" s="68"/>
      <c r="F7" s="69"/>
      <c r="G7" s="70"/>
      <c r="H7" s="134" t="s">
        <v>86</v>
      </c>
      <c r="I7" s="71"/>
      <c r="J7" s="71"/>
      <c r="K7" s="71"/>
      <c r="L7" s="71"/>
      <c r="M7" s="71"/>
      <c r="N7" s="71"/>
      <c r="S7" s="69">
        <v>1</v>
      </c>
    </row>
    <row r="8" spans="1:19" s="72" customFormat="1" ht="24">
      <c r="A8" s="91" t="s">
        <v>89</v>
      </c>
      <c r="B8" s="66" t="s">
        <v>88</v>
      </c>
      <c r="C8" s="67">
        <v>32120</v>
      </c>
      <c r="D8" s="67">
        <v>32120</v>
      </c>
      <c r="E8" s="68"/>
      <c r="F8" s="69"/>
      <c r="G8" s="70"/>
      <c r="H8" s="134" t="s">
        <v>86</v>
      </c>
      <c r="I8" s="71"/>
      <c r="J8" s="71"/>
      <c r="K8" s="71"/>
      <c r="L8" s="71"/>
      <c r="M8" s="71"/>
      <c r="N8" s="71"/>
      <c r="S8" s="69"/>
    </row>
    <row r="9" spans="1:19" s="72" customFormat="1" ht="24">
      <c r="A9" s="91" t="s">
        <v>90</v>
      </c>
      <c r="B9" s="66" t="s">
        <v>122</v>
      </c>
      <c r="C9" s="67">
        <v>39824.4</v>
      </c>
      <c r="D9" s="67">
        <v>39824.4</v>
      </c>
      <c r="E9" s="68"/>
      <c r="F9" s="69"/>
      <c r="G9" s="70"/>
      <c r="H9" s="134" t="s">
        <v>86</v>
      </c>
      <c r="I9" s="71"/>
      <c r="J9" s="71"/>
      <c r="K9" s="71"/>
      <c r="L9" s="71"/>
      <c r="M9" s="71"/>
      <c r="N9" s="71"/>
      <c r="S9" s="69"/>
    </row>
    <row r="10" spans="1:19" s="72" customFormat="1" ht="23.25" customHeight="1">
      <c r="A10" s="91" t="s">
        <v>91</v>
      </c>
      <c r="B10" s="66" t="s">
        <v>123</v>
      </c>
      <c r="C10" s="67">
        <v>3100</v>
      </c>
      <c r="D10" s="67">
        <v>3100</v>
      </c>
      <c r="E10" s="68"/>
      <c r="F10" s="69"/>
      <c r="G10" s="70"/>
      <c r="H10" s="134" t="s">
        <v>86</v>
      </c>
      <c r="I10" s="71"/>
      <c r="J10" s="71"/>
      <c r="K10" s="71"/>
      <c r="L10" s="71"/>
      <c r="M10" s="71"/>
      <c r="N10" s="71"/>
      <c r="S10" s="69"/>
    </row>
    <row r="11" spans="1:19" s="72" customFormat="1" ht="24" hidden="1">
      <c r="A11" s="91" t="s">
        <v>92</v>
      </c>
      <c r="B11" s="66" t="s">
        <v>124</v>
      </c>
      <c r="C11" s="67">
        <v>0</v>
      </c>
      <c r="D11" s="67">
        <v>0</v>
      </c>
      <c r="E11" s="68"/>
      <c r="F11" s="69"/>
      <c r="G11" s="70"/>
      <c r="H11" s="134" t="s">
        <v>86</v>
      </c>
      <c r="I11" s="71"/>
      <c r="J11" s="71"/>
      <c r="K11" s="71"/>
      <c r="L11" s="71"/>
      <c r="M11" s="71"/>
      <c r="N11" s="71"/>
      <c r="S11" s="69"/>
    </row>
    <row r="12" spans="1:19" s="72" customFormat="1" ht="24" hidden="1">
      <c r="A12" s="91" t="s">
        <v>93</v>
      </c>
      <c r="B12" s="66" t="s">
        <v>125</v>
      </c>
      <c r="C12" s="67">
        <v>0</v>
      </c>
      <c r="D12" s="67">
        <v>0</v>
      </c>
      <c r="E12" s="68"/>
      <c r="F12" s="69"/>
      <c r="G12" s="70"/>
      <c r="H12" s="134" t="s">
        <v>86</v>
      </c>
      <c r="I12" s="71"/>
      <c r="J12" s="71"/>
      <c r="K12" s="71"/>
      <c r="L12" s="71"/>
      <c r="M12" s="71"/>
      <c r="N12" s="71"/>
      <c r="S12" s="69"/>
    </row>
    <row r="13" spans="1:19" s="72" customFormat="1" ht="24" hidden="1">
      <c r="A13" s="91" t="s">
        <v>94</v>
      </c>
      <c r="B13" s="66" t="s">
        <v>126</v>
      </c>
      <c r="C13" s="67">
        <v>0</v>
      </c>
      <c r="D13" s="67">
        <v>0</v>
      </c>
      <c r="E13" s="68"/>
      <c r="F13" s="69"/>
      <c r="G13" s="70"/>
      <c r="H13" s="134" t="s">
        <v>86</v>
      </c>
      <c r="I13" s="71"/>
      <c r="J13" s="71"/>
      <c r="K13" s="71"/>
      <c r="L13" s="71"/>
      <c r="M13" s="71"/>
      <c r="N13" s="71"/>
      <c r="S13" s="69"/>
    </row>
    <row r="14" spans="1:19" s="72" customFormat="1" ht="24" hidden="1">
      <c r="A14" s="91" t="s">
        <v>95</v>
      </c>
      <c r="B14" s="66" t="s">
        <v>126</v>
      </c>
      <c r="C14" s="67">
        <v>0</v>
      </c>
      <c r="D14" s="67">
        <v>0</v>
      </c>
      <c r="E14" s="68"/>
      <c r="F14" s="69"/>
      <c r="G14" s="70"/>
      <c r="H14" s="134" t="s">
        <v>86</v>
      </c>
      <c r="I14" s="71"/>
      <c r="J14" s="71"/>
      <c r="K14" s="71"/>
      <c r="L14" s="71"/>
      <c r="M14" s="71"/>
      <c r="N14" s="71"/>
      <c r="S14" s="69"/>
    </row>
    <row r="15" spans="1:19" s="72" customFormat="1" ht="24" hidden="1">
      <c r="A15" s="91" t="s">
        <v>96</v>
      </c>
      <c r="B15" s="66" t="s">
        <v>126</v>
      </c>
      <c r="C15" s="67">
        <v>0</v>
      </c>
      <c r="D15" s="67">
        <v>0</v>
      </c>
      <c r="E15" s="68"/>
      <c r="F15" s="69"/>
      <c r="G15" s="70"/>
      <c r="H15" s="134" t="s">
        <v>86</v>
      </c>
      <c r="I15" s="71"/>
      <c r="J15" s="71"/>
      <c r="K15" s="71"/>
      <c r="L15" s="71"/>
      <c r="M15" s="71"/>
      <c r="N15" s="71"/>
      <c r="S15" s="69"/>
    </row>
    <row r="16" spans="1:19" s="72" customFormat="1" ht="24">
      <c r="A16" s="91" t="s">
        <v>97</v>
      </c>
      <c r="B16" s="66" t="s">
        <v>127</v>
      </c>
      <c r="C16" s="67">
        <v>33360</v>
      </c>
      <c r="D16" s="67">
        <v>33360</v>
      </c>
      <c r="E16" s="68"/>
      <c r="F16" s="69"/>
      <c r="G16" s="70"/>
      <c r="H16" s="134" t="s">
        <v>86</v>
      </c>
      <c r="I16" s="71"/>
      <c r="J16" s="71"/>
      <c r="K16" s="71"/>
      <c r="L16" s="71"/>
      <c r="M16" s="71"/>
      <c r="N16" s="71"/>
      <c r="S16" s="69"/>
    </row>
    <row r="17" spans="1:19" s="72" customFormat="1" ht="24">
      <c r="A17" s="91" t="s">
        <v>98</v>
      </c>
      <c r="B17" s="66" t="s">
        <v>127</v>
      </c>
      <c r="C17" s="67">
        <v>31150</v>
      </c>
      <c r="D17" s="67">
        <v>31150</v>
      </c>
      <c r="E17" s="68"/>
      <c r="F17" s="69"/>
      <c r="G17" s="70"/>
      <c r="H17" s="134" t="s">
        <v>86</v>
      </c>
      <c r="I17" s="71"/>
      <c r="J17" s="71"/>
      <c r="K17" s="71"/>
      <c r="L17" s="71"/>
      <c r="M17" s="71"/>
      <c r="N17" s="71"/>
      <c r="S17" s="69"/>
    </row>
    <row r="18" spans="1:19" s="72" customFormat="1" ht="0.75" customHeight="1">
      <c r="A18" s="91" t="s">
        <v>99</v>
      </c>
      <c r="B18" s="66" t="s">
        <v>126</v>
      </c>
      <c r="C18" s="67">
        <v>0</v>
      </c>
      <c r="D18" s="67">
        <v>0</v>
      </c>
      <c r="E18" s="68"/>
      <c r="F18" s="69"/>
      <c r="G18" s="70"/>
      <c r="H18" s="134" t="s">
        <v>86</v>
      </c>
      <c r="I18" s="71"/>
      <c r="J18" s="71"/>
      <c r="K18" s="71"/>
      <c r="L18" s="71"/>
      <c r="M18" s="71"/>
      <c r="N18" s="71"/>
      <c r="S18" s="69"/>
    </row>
    <row r="19" spans="1:19" s="72" customFormat="1" ht="24" hidden="1">
      <c r="A19" s="91" t="s">
        <v>100</v>
      </c>
      <c r="B19" s="66" t="s">
        <v>126</v>
      </c>
      <c r="C19" s="67">
        <v>0</v>
      </c>
      <c r="D19" s="67">
        <v>0</v>
      </c>
      <c r="E19" s="68"/>
      <c r="F19" s="69"/>
      <c r="G19" s="70"/>
      <c r="H19" s="134" t="s">
        <v>86</v>
      </c>
      <c r="I19" s="71"/>
      <c r="J19" s="71"/>
      <c r="K19" s="71"/>
      <c r="L19" s="71"/>
      <c r="M19" s="71"/>
      <c r="N19" s="71"/>
      <c r="S19" s="69"/>
    </row>
    <row r="20" spans="1:19" s="72" customFormat="1" ht="24">
      <c r="A20" s="91" t="s">
        <v>99</v>
      </c>
      <c r="B20" s="66" t="s">
        <v>128</v>
      </c>
      <c r="C20" s="67">
        <v>24800</v>
      </c>
      <c r="D20" s="67">
        <v>24800</v>
      </c>
      <c r="E20" s="68"/>
      <c r="F20" s="69"/>
      <c r="G20" s="70"/>
      <c r="H20" s="134" t="s">
        <v>86</v>
      </c>
      <c r="I20" s="71"/>
      <c r="J20" s="71"/>
      <c r="K20" s="71"/>
      <c r="L20" s="71"/>
      <c r="M20" s="71"/>
      <c r="N20" s="71"/>
      <c r="S20" s="69"/>
    </row>
    <row r="21" spans="1:19" s="72" customFormat="1" ht="24">
      <c r="A21" s="91" t="s">
        <v>100</v>
      </c>
      <c r="B21" s="66" t="s">
        <v>129</v>
      </c>
      <c r="C21" s="67">
        <v>69690</v>
      </c>
      <c r="D21" s="67">
        <v>69690</v>
      </c>
      <c r="E21" s="68"/>
      <c r="F21" s="69"/>
      <c r="G21" s="70"/>
      <c r="H21" s="134" t="s">
        <v>86</v>
      </c>
      <c r="I21" s="71"/>
      <c r="J21" s="71"/>
      <c r="K21" s="71"/>
      <c r="L21" s="71"/>
      <c r="M21" s="71"/>
      <c r="N21" s="71"/>
      <c r="S21" s="69"/>
    </row>
    <row r="22" spans="1:19" s="72" customFormat="1" ht="24">
      <c r="A22" s="91" t="s">
        <v>101</v>
      </c>
      <c r="B22" s="66" t="s">
        <v>130</v>
      </c>
      <c r="C22" s="67">
        <v>74000</v>
      </c>
      <c r="D22" s="67">
        <v>74000</v>
      </c>
      <c r="E22" s="68"/>
      <c r="F22" s="69"/>
      <c r="G22" s="70"/>
      <c r="H22" s="134" t="s">
        <v>86</v>
      </c>
      <c r="I22" s="71"/>
      <c r="J22" s="71"/>
      <c r="K22" s="71"/>
      <c r="L22" s="71"/>
      <c r="M22" s="71"/>
      <c r="N22" s="71"/>
      <c r="S22" s="69"/>
    </row>
    <row r="23" spans="1:19" s="72" customFormat="1" ht="24">
      <c r="A23" s="91" t="s">
        <v>102</v>
      </c>
      <c r="B23" s="66" t="s">
        <v>130</v>
      </c>
      <c r="C23" s="67">
        <v>48240</v>
      </c>
      <c r="D23" s="67">
        <v>48240</v>
      </c>
      <c r="E23" s="68"/>
      <c r="F23" s="69"/>
      <c r="G23" s="70"/>
      <c r="H23" s="134" t="s">
        <v>86</v>
      </c>
      <c r="I23" s="71"/>
      <c r="J23" s="71"/>
      <c r="K23" s="71"/>
      <c r="L23" s="71"/>
      <c r="M23" s="71"/>
      <c r="N23" s="71"/>
      <c r="S23" s="69"/>
    </row>
    <row r="24" spans="1:19" s="72" customFormat="1" ht="24">
      <c r="A24" s="91" t="s">
        <v>103</v>
      </c>
      <c r="B24" s="66" t="s">
        <v>130</v>
      </c>
      <c r="C24" s="67">
        <v>75000</v>
      </c>
      <c r="D24" s="67">
        <v>75000</v>
      </c>
      <c r="E24" s="68"/>
      <c r="F24" s="69"/>
      <c r="G24" s="70"/>
      <c r="H24" s="134" t="s">
        <v>86</v>
      </c>
      <c r="I24" s="71"/>
      <c r="J24" s="71"/>
      <c r="K24" s="71"/>
      <c r="L24" s="71"/>
      <c r="M24" s="71"/>
      <c r="N24" s="71"/>
      <c r="S24" s="69"/>
    </row>
    <row r="25" spans="1:19" s="72" customFormat="1" ht="24">
      <c r="A25" s="91" t="s">
        <v>104</v>
      </c>
      <c r="B25" s="66" t="s">
        <v>130</v>
      </c>
      <c r="C25" s="67">
        <v>65000</v>
      </c>
      <c r="D25" s="67">
        <v>65000</v>
      </c>
      <c r="E25" s="68"/>
      <c r="F25" s="69"/>
      <c r="G25" s="70"/>
      <c r="H25" s="134" t="s">
        <v>86</v>
      </c>
      <c r="I25" s="71"/>
      <c r="J25" s="71"/>
      <c r="K25" s="71"/>
      <c r="L25" s="71"/>
      <c r="M25" s="71"/>
      <c r="N25" s="71"/>
      <c r="S25" s="69"/>
    </row>
    <row r="26" spans="1:19" s="72" customFormat="1" ht="24">
      <c r="A26" s="91" t="s">
        <v>105</v>
      </c>
      <c r="B26" s="66" t="s">
        <v>131</v>
      </c>
      <c r="C26" s="67">
        <v>54765</v>
      </c>
      <c r="D26" s="67">
        <v>54765</v>
      </c>
      <c r="E26" s="68"/>
      <c r="F26" s="69"/>
      <c r="G26" s="70"/>
      <c r="H26" s="134" t="s">
        <v>86</v>
      </c>
      <c r="I26" s="71"/>
      <c r="J26" s="71"/>
      <c r="K26" s="71"/>
      <c r="L26" s="71"/>
      <c r="M26" s="71"/>
      <c r="N26" s="71"/>
      <c r="S26" s="69"/>
    </row>
    <row r="27" spans="1:19" s="185" customFormat="1" ht="23.25" customHeight="1">
      <c r="A27" s="178" t="s">
        <v>106</v>
      </c>
      <c r="B27" s="179" t="s">
        <v>130</v>
      </c>
      <c r="C27" s="180">
        <v>60000</v>
      </c>
      <c r="D27" s="180">
        <v>60000</v>
      </c>
      <c r="E27" s="181"/>
      <c r="F27" s="182"/>
      <c r="G27" s="183"/>
      <c r="H27" s="134" t="s">
        <v>86</v>
      </c>
      <c r="I27" s="184"/>
      <c r="J27" s="184"/>
      <c r="K27" s="184"/>
      <c r="L27" s="184"/>
      <c r="M27" s="184"/>
      <c r="N27" s="184"/>
      <c r="S27" s="182"/>
    </row>
    <row r="28" spans="1:19" s="72" customFormat="1" ht="24" hidden="1">
      <c r="A28" s="91" t="s">
        <v>109</v>
      </c>
      <c r="B28" s="66" t="s">
        <v>133</v>
      </c>
      <c r="C28" s="67">
        <v>0</v>
      </c>
      <c r="D28" s="67">
        <v>0</v>
      </c>
      <c r="E28" s="68"/>
      <c r="F28" s="69"/>
      <c r="G28" s="70"/>
      <c r="H28" s="134" t="s">
        <v>86</v>
      </c>
      <c r="I28" s="71"/>
      <c r="J28" s="71"/>
      <c r="K28" s="71"/>
      <c r="L28" s="71"/>
      <c r="M28" s="71"/>
      <c r="N28" s="71"/>
      <c r="S28" s="69"/>
    </row>
    <row r="29" spans="1:19" s="72" customFormat="1" ht="24" hidden="1">
      <c r="A29" s="91" t="s">
        <v>110</v>
      </c>
      <c r="B29" s="66" t="s">
        <v>134</v>
      </c>
      <c r="C29" s="67">
        <v>0</v>
      </c>
      <c r="D29" s="67">
        <v>0</v>
      </c>
      <c r="E29" s="68"/>
      <c r="F29" s="69"/>
      <c r="G29" s="70"/>
      <c r="H29" s="134" t="s">
        <v>86</v>
      </c>
      <c r="I29" s="71"/>
      <c r="J29" s="71"/>
      <c r="K29" s="71"/>
      <c r="L29" s="71"/>
      <c r="M29" s="71"/>
      <c r="N29" s="71"/>
      <c r="S29" s="69"/>
    </row>
    <row r="30" spans="1:19" s="72" customFormat="1" ht="23.25" customHeight="1">
      <c r="A30" s="91" t="s">
        <v>107</v>
      </c>
      <c r="B30" s="66" t="s">
        <v>135</v>
      </c>
      <c r="C30" s="67">
        <v>3250</v>
      </c>
      <c r="D30" s="67">
        <v>3250</v>
      </c>
      <c r="E30" s="68"/>
      <c r="F30" s="69"/>
      <c r="G30" s="70"/>
      <c r="H30" s="134" t="s">
        <v>86</v>
      </c>
      <c r="I30" s="71"/>
      <c r="J30" s="71"/>
      <c r="K30" s="71"/>
      <c r="L30" s="71"/>
      <c r="M30" s="71"/>
      <c r="N30" s="71"/>
      <c r="S30" s="69"/>
    </row>
    <row r="31" spans="1:19" s="185" customFormat="1" ht="24" hidden="1">
      <c r="A31" s="178" t="s">
        <v>112</v>
      </c>
      <c r="B31" s="179" t="s">
        <v>182</v>
      </c>
      <c r="C31" s="180">
        <v>0</v>
      </c>
      <c r="D31" s="180">
        <v>0</v>
      </c>
      <c r="E31" s="181"/>
      <c r="F31" s="182"/>
      <c r="G31" s="183"/>
      <c r="H31" s="134" t="s">
        <v>86</v>
      </c>
      <c r="I31" s="184"/>
      <c r="J31" s="184"/>
      <c r="K31" s="184"/>
      <c r="L31" s="184"/>
      <c r="M31" s="184"/>
      <c r="N31" s="184"/>
      <c r="S31" s="182"/>
    </row>
    <row r="32" spans="1:19" s="72" customFormat="1" ht="2.25" customHeight="1" hidden="1">
      <c r="A32" s="91" t="s">
        <v>108</v>
      </c>
      <c r="B32" s="66" t="s">
        <v>129</v>
      </c>
      <c r="C32" s="67">
        <v>0</v>
      </c>
      <c r="D32" s="67">
        <v>0</v>
      </c>
      <c r="E32" s="68"/>
      <c r="F32" s="69"/>
      <c r="G32" s="70"/>
      <c r="H32" s="134" t="s">
        <v>86</v>
      </c>
      <c r="I32" s="71"/>
      <c r="J32" s="71"/>
      <c r="K32" s="71"/>
      <c r="L32" s="71"/>
      <c r="M32" s="71"/>
      <c r="N32" s="71"/>
      <c r="S32" s="69"/>
    </row>
    <row r="33" spans="1:19" s="72" customFormat="1" ht="24" hidden="1">
      <c r="A33" s="91" t="s">
        <v>114</v>
      </c>
      <c r="B33" s="66" t="s">
        <v>132</v>
      </c>
      <c r="C33" s="67">
        <v>0</v>
      </c>
      <c r="D33" s="67">
        <v>0</v>
      </c>
      <c r="E33" s="68"/>
      <c r="F33" s="69"/>
      <c r="G33" s="70"/>
      <c r="H33" s="134" t="s">
        <v>86</v>
      </c>
      <c r="I33" s="71"/>
      <c r="J33" s="71"/>
      <c r="K33" s="71"/>
      <c r="L33" s="71"/>
      <c r="M33" s="71"/>
      <c r="N33" s="71"/>
      <c r="S33" s="69"/>
    </row>
    <row r="34" spans="1:19" s="72" customFormat="1" ht="24" hidden="1">
      <c r="A34" s="91" t="s">
        <v>115</v>
      </c>
      <c r="B34" s="66" t="s">
        <v>136</v>
      </c>
      <c r="C34" s="67">
        <v>0</v>
      </c>
      <c r="D34" s="67">
        <v>0</v>
      </c>
      <c r="E34" s="68"/>
      <c r="F34" s="69"/>
      <c r="G34" s="70"/>
      <c r="H34" s="134" t="s">
        <v>86</v>
      </c>
      <c r="I34" s="71"/>
      <c r="J34" s="71"/>
      <c r="K34" s="71"/>
      <c r="L34" s="71"/>
      <c r="M34" s="71"/>
      <c r="N34" s="71"/>
      <c r="S34" s="69"/>
    </row>
    <row r="35" spans="1:19" s="72" customFormat="1" ht="24" hidden="1">
      <c r="A35" s="91" t="s">
        <v>116</v>
      </c>
      <c r="B35" s="66" t="s">
        <v>137</v>
      </c>
      <c r="C35" s="67">
        <v>0</v>
      </c>
      <c r="D35" s="67">
        <v>0</v>
      </c>
      <c r="E35" s="68"/>
      <c r="F35" s="69"/>
      <c r="G35" s="70"/>
      <c r="H35" s="134" t="s">
        <v>86</v>
      </c>
      <c r="I35" s="71"/>
      <c r="J35" s="71"/>
      <c r="K35" s="71"/>
      <c r="L35" s="71"/>
      <c r="M35" s="71"/>
      <c r="N35" s="71"/>
      <c r="S35" s="69"/>
    </row>
    <row r="36" spans="1:19" s="72" customFormat="1" ht="24" hidden="1">
      <c r="A36" s="91" t="s">
        <v>117</v>
      </c>
      <c r="B36" s="66" t="s">
        <v>138</v>
      </c>
      <c r="C36" s="67">
        <v>0</v>
      </c>
      <c r="D36" s="67">
        <v>0</v>
      </c>
      <c r="E36" s="68"/>
      <c r="F36" s="69"/>
      <c r="G36" s="70"/>
      <c r="H36" s="134" t="s">
        <v>86</v>
      </c>
      <c r="I36" s="71"/>
      <c r="J36" s="71"/>
      <c r="K36" s="71"/>
      <c r="L36" s="71"/>
      <c r="M36" s="71"/>
      <c r="N36" s="71"/>
      <c r="S36" s="69"/>
    </row>
    <row r="37" spans="1:19" s="72" customFormat="1" ht="24">
      <c r="A37" s="91" t="s">
        <v>109</v>
      </c>
      <c r="B37" s="66" t="s">
        <v>139</v>
      </c>
      <c r="C37" s="67">
        <v>120000</v>
      </c>
      <c r="D37" s="67">
        <v>120000</v>
      </c>
      <c r="E37" s="68"/>
      <c r="F37" s="69"/>
      <c r="G37" s="70"/>
      <c r="H37" s="134" t="s">
        <v>86</v>
      </c>
      <c r="I37" s="71"/>
      <c r="J37" s="71"/>
      <c r="K37" s="71"/>
      <c r="L37" s="71"/>
      <c r="M37" s="71"/>
      <c r="N37" s="71"/>
      <c r="S37" s="69"/>
    </row>
    <row r="38" spans="1:19" s="72" customFormat="1" ht="24">
      <c r="A38" s="91" t="s">
        <v>110</v>
      </c>
      <c r="B38" s="66" t="s">
        <v>140</v>
      </c>
      <c r="C38" s="67">
        <v>69162</v>
      </c>
      <c r="D38" s="67">
        <v>69162</v>
      </c>
      <c r="E38" s="68"/>
      <c r="F38" s="69"/>
      <c r="G38" s="70"/>
      <c r="H38" s="134" t="s">
        <v>86</v>
      </c>
      <c r="I38" s="71"/>
      <c r="J38" s="71"/>
      <c r="K38" s="71"/>
      <c r="L38" s="71"/>
      <c r="M38" s="71"/>
      <c r="N38" s="71"/>
      <c r="S38" s="69"/>
    </row>
    <row r="39" spans="1:19" s="72" customFormat="1" ht="24" hidden="1">
      <c r="A39" s="91" t="s">
        <v>120</v>
      </c>
      <c r="B39" s="66" t="s">
        <v>141</v>
      </c>
      <c r="C39" s="67">
        <v>0</v>
      </c>
      <c r="D39" s="67">
        <v>0</v>
      </c>
      <c r="E39" s="68"/>
      <c r="F39" s="69"/>
      <c r="G39" s="70"/>
      <c r="H39" s="134" t="s">
        <v>86</v>
      </c>
      <c r="I39" s="71"/>
      <c r="J39" s="71"/>
      <c r="K39" s="71"/>
      <c r="L39" s="71"/>
      <c r="M39" s="71"/>
      <c r="N39" s="71"/>
      <c r="S39" s="69"/>
    </row>
    <row r="40" spans="1:19" s="72" customFormat="1" ht="24" hidden="1">
      <c r="A40" s="91" t="s">
        <v>121</v>
      </c>
      <c r="B40" s="66" t="s">
        <v>142</v>
      </c>
      <c r="C40" s="67">
        <v>0</v>
      </c>
      <c r="D40" s="67">
        <v>0</v>
      </c>
      <c r="E40" s="68"/>
      <c r="F40" s="69"/>
      <c r="G40" s="70"/>
      <c r="H40" s="134" t="s">
        <v>86</v>
      </c>
      <c r="I40" s="71"/>
      <c r="J40" s="71"/>
      <c r="K40" s="71"/>
      <c r="L40" s="71"/>
      <c r="M40" s="71"/>
      <c r="N40" s="71"/>
      <c r="S40" s="69"/>
    </row>
    <row r="41" spans="1:19" s="72" customFormat="1" ht="24">
      <c r="A41" s="91" t="s">
        <v>111</v>
      </c>
      <c r="B41" s="66" t="s">
        <v>143</v>
      </c>
      <c r="C41" s="67">
        <v>88800</v>
      </c>
      <c r="D41" s="67">
        <v>88800</v>
      </c>
      <c r="E41" s="68"/>
      <c r="F41" s="69"/>
      <c r="G41" s="70"/>
      <c r="H41" s="134" t="s">
        <v>86</v>
      </c>
      <c r="I41" s="71"/>
      <c r="J41" s="71"/>
      <c r="K41" s="71"/>
      <c r="L41" s="71"/>
      <c r="M41" s="71"/>
      <c r="N41" s="71"/>
      <c r="S41" s="69"/>
    </row>
    <row r="42" spans="1:19" s="72" customFormat="1" ht="24">
      <c r="A42" s="91" t="s">
        <v>112</v>
      </c>
      <c r="B42" s="66" t="s">
        <v>144</v>
      </c>
      <c r="C42" s="67">
        <v>33540</v>
      </c>
      <c r="D42" s="67">
        <v>33540</v>
      </c>
      <c r="E42" s="68"/>
      <c r="F42" s="69"/>
      <c r="G42" s="70"/>
      <c r="H42" s="134" t="s">
        <v>86</v>
      </c>
      <c r="I42" s="71"/>
      <c r="J42" s="71"/>
      <c r="K42" s="71"/>
      <c r="L42" s="71"/>
      <c r="M42" s="71"/>
      <c r="N42" s="71"/>
      <c r="S42" s="69"/>
    </row>
    <row r="43" spans="1:19" s="185" customFormat="1" ht="24">
      <c r="A43" s="178" t="s">
        <v>113</v>
      </c>
      <c r="B43" s="179" t="s">
        <v>181</v>
      </c>
      <c r="C43" s="180">
        <v>98940</v>
      </c>
      <c r="D43" s="180">
        <v>98940</v>
      </c>
      <c r="E43" s="181"/>
      <c r="F43" s="182"/>
      <c r="G43" s="183"/>
      <c r="H43" s="134" t="s">
        <v>86</v>
      </c>
      <c r="I43" s="184"/>
      <c r="J43" s="184"/>
      <c r="K43" s="184"/>
      <c r="L43" s="184"/>
      <c r="M43" s="184"/>
      <c r="N43" s="184"/>
      <c r="S43" s="182"/>
    </row>
    <row r="44" spans="1:19" s="185" customFormat="1" ht="24">
      <c r="A44" s="178" t="s">
        <v>114</v>
      </c>
      <c r="B44" s="179" t="s">
        <v>181</v>
      </c>
      <c r="C44" s="180">
        <v>46380</v>
      </c>
      <c r="D44" s="180">
        <v>46380</v>
      </c>
      <c r="E44" s="181"/>
      <c r="F44" s="182"/>
      <c r="G44" s="183"/>
      <c r="H44" s="134" t="s">
        <v>86</v>
      </c>
      <c r="I44" s="184"/>
      <c r="J44" s="184"/>
      <c r="K44" s="184"/>
      <c r="L44" s="184"/>
      <c r="M44" s="184"/>
      <c r="N44" s="184"/>
      <c r="S44" s="182"/>
    </row>
    <row r="45" spans="1:19" s="72" customFormat="1" ht="24">
      <c r="A45" s="91" t="s">
        <v>115</v>
      </c>
      <c r="B45" s="66" t="s">
        <v>184</v>
      </c>
      <c r="C45" s="67">
        <v>38100</v>
      </c>
      <c r="D45" s="67">
        <v>38100</v>
      </c>
      <c r="E45" s="68"/>
      <c r="F45" s="69"/>
      <c r="G45" s="70"/>
      <c r="H45" s="134" t="s">
        <v>86</v>
      </c>
      <c r="I45" s="71"/>
      <c r="J45" s="71"/>
      <c r="K45" s="71"/>
      <c r="L45" s="71"/>
      <c r="M45" s="71"/>
      <c r="N45" s="71"/>
      <c r="S45" s="69"/>
    </row>
    <row r="46" spans="1:19" s="185" customFormat="1" ht="24">
      <c r="A46" s="178" t="s">
        <v>116</v>
      </c>
      <c r="B46" s="179" t="s">
        <v>183</v>
      </c>
      <c r="C46" s="180">
        <v>32000</v>
      </c>
      <c r="D46" s="180">
        <v>32000</v>
      </c>
      <c r="E46" s="181"/>
      <c r="F46" s="182"/>
      <c r="G46" s="183"/>
      <c r="H46" s="134" t="s">
        <v>86</v>
      </c>
      <c r="I46" s="184"/>
      <c r="J46" s="184"/>
      <c r="K46" s="184"/>
      <c r="L46" s="184"/>
      <c r="M46" s="184"/>
      <c r="N46" s="184"/>
      <c r="S46" s="182"/>
    </row>
    <row r="47" spans="1:19" s="185" customFormat="1" ht="24" hidden="1">
      <c r="A47" s="178" t="s">
        <v>145</v>
      </c>
      <c r="B47" s="179" t="s">
        <v>150</v>
      </c>
      <c r="C47" s="180">
        <v>0</v>
      </c>
      <c r="D47" s="180">
        <v>0</v>
      </c>
      <c r="E47" s="181"/>
      <c r="F47" s="182"/>
      <c r="G47" s="183"/>
      <c r="H47" s="134" t="s">
        <v>86</v>
      </c>
      <c r="I47" s="184"/>
      <c r="J47" s="184"/>
      <c r="K47" s="184"/>
      <c r="L47" s="184"/>
      <c r="M47" s="184"/>
      <c r="N47" s="184"/>
      <c r="S47" s="182"/>
    </row>
    <row r="48" spans="1:19" s="177" customFormat="1" ht="24" hidden="1">
      <c r="A48" s="169" t="s">
        <v>146</v>
      </c>
      <c r="B48" s="170" t="s">
        <v>151</v>
      </c>
      <c r="C48" s="171">
        <v>0</v>
      </c>
      <c r="D48" s="171">
        <v>0</v>
      </c>
      <c r="E48" s="172"/>
      <c r="F48" s="173"/>
      <c r="G48" s="174"/>
      <c r="H48" s="175" t="s">
        <v>86</v>
      </c>
      <c r="I48" s="176"/>
      <c r="J48" s="176"/>
      <c r="K48" s="176"/>
      <c r="L48" s="176"/>
      <c r="M48" s="176"/>
      <c r="N48" s="176"/>
      <c r="S48" s="173"/>
    </row>
    <row r="49" spans="1:19" s="72" customFormat="1" ht="28.5" customHeight="1">
      <c r="A49" s="91" t="s">
        <v>147</v>
      </c>
      <c r="B49" s="179" t="s">
        <v>183</v>
      </c>
      <c r="C49" s="67">
        <v>54450</v>
      </c>
      <c r="D49" s="67">
        <v>54450</v>
      </c>
      <c r="E49" s="68"/>
      <c r="F49" s="69"/>
      <c r="G49" s="70"/>
      <c r="H49" s="134" t="s">
        <v>86</v>
      </c>
      <c r="I49" s="71"/>
      <c r="J49" s="71"/>
      <c r="K49" s="71"/>
      <c r="L49" s="71"/>
      <c r="M49" s="71"/>
      <c r="N49" s="71"/>
      <c r="S49" s="69"/>
    </row>
    <row r="50" spans="1:19" s="72" customFormat="1" ht="31.5" customHeight="1">
      <c r="A50" s="91" t="s">
        <v>148</v>
      </c>
      <c r="B50" s="179" t="s">
        <v>183</v>
      </c>
      <c r="C50" s="67">
        <v>54450</v>
      </c>
      <c r="D50" s="67">
        <v>54450</v>
      </c>
      <c r="E50" s="68"/>
      <c r="F50" s="69"/>
      <c r="G50" s="70"/>
      <c r="H50" s="134" t="s">
        <v>86</v>
      </c>
      <c r="I50" s="71"/>
      <c r="J50" s="71"/>
      <c r="K50" s="71"/>
      <c r="L50" s="71"/>
      <c r="M50" s="71"/>
      <c r="N50" s="71"/>
      <c r="S50" s="69"/>
    </row>
    <row r="51" spans="1:19" s="72" customFormat="1" ht="24.75" customHeight="1">
      <c r="A51" s="91" t="s">
        <v>149</v>
      </c>
      <c r="B51" s="66" t="s">
        <v>190</v>
      </c>
      <c r="C51" s="67">
        <v>59940</v>
      </c>
      <c r="D51" s="67">
        <v>59940</v>
      </c>
      <c r="E51" s="68"/>
      <c r="F51" s="69"/>
      <c r="G51" s="70"/>
      <c r="H51" s="134" t="s">
        <v>86</v>
      </c>
      <c r="I51" s="71"/>
      <c r="J51" s="71"/>
      <c r="K51" s="71"/>
      <c r="L51" s="71"/>
      <c r="M51" s="71"/>
      <c r="N51" s="71"/>
      <c r="S51" s="69"/>
    </row>
    <row r="52" spans="1:19" s="72" customFormat="1" ht="28.5" customHeight="1">
      <c r="A52" s="91" t="s">
        <v>152</v>
      </c>
      <c r="B52" s="66" t="s">
        <v>192</v>
      </c>
      <c r="C52" s="67">
        <v>67860</v>
      </c>
      <c r="D52" s="67">
        <v>67860</v>
      </c>
      <c r="E52" s="68"/>
      <c r="F52" s="69"/>
      <c r="G52" s="70"/>
      <c r="H52" s="134" t="s">
        <v>86</v>
      </c>
      <c r="I52" s="71"/>
      <c r="J52" s="71"/>
      <c r="K52" s="71"/>
      <c r="L52" s="71"/>
      <c r="M52" s="71"/>
      <c r="N52" s="71"/>
      <c r="S52" s="69"/>
    </row>
    <row r="53" spans="1:19" s="72" customFormat="1" ht="21" customHeight="1">
      <c r="A53" s="91" t="s">
        <v>153</v>
      </c>
      <c r="B53" s="66" t="s">
        <v>191</v>
      </c>
      <c r="C53" s="67">
        <v>60540</v>
      </c>
      <c r="D53" s="67">
        <v>60540</v>
      </c>
      <c r="E53" s="68"/>
      <c r="F53" s="69"/>
      <c r="G53" s="70"/>
      <c r="H53" s="134" t="s">
        <v>86</v>
      </c>
      <c r="I53" s="71"/>
      <c r="J53" s="71"/>
      <c r="K53" s="71"/>
      <c r="L53" s="71"/>
      <c r="M53" s="71"/>
      <c r="N53" s="71"/>
      <c r="S53" s="69"/>
    </row>
    <row r="54" spans="1:19" s="185" customFormat="1" ht="23.25" customHeight="1">
      <c r="A54" s="178" t="s">
        <v>117</v>
      </c>
      <c r="B54" s="66" t="s">
        <v>144</v>
      </c>
      <c r="C54" s="180">
        <v>53100</v>
      </c>
      <c r="D54" s="180">
        <v>53100</v>
      </c>
      <c r="E54" s="181"/>
      <c r="F54" s="182"/>
      <c r="G54" s="183"/>
      <c r="H54" s="134" t="s">
        <v>86</v>
      </c>
      <c r="I54" s="184"/>
      <c r="J54" s="184"/>
      <c r="K54" s="184"/>
      <c r="L54" s="184"/>
      <c r="M54" s="184"/>
      <c r="N54" s="184"/>
      <c r="S54" s="182"/>
    </row>
    <row r="55" spans="1:19" s="185" customFormat="1" ht="20.25" customHeight="1">
      <c r="A55" s="178" t="s">
        <v>118</v>
      </c>
      <c r="B55" s="66" t="s">
        <v>181</v>
      </c>
      <c r="C55" s="180">
        <v>140400</v>
      </c>
      <c r="D55" s="180">
        <v>140400</v>
      </c>
      <c r="E55" s="181"/>
      <c r="F55" s="182"/>
      <c r="G55" s="183"/>
      <c r="H55" s="134" t="s">
        <v>86</v>
      </c>
      <c r="I55" s="184"/>
      <c r="J55" s="184"/>
      <c r="K55" s="184"/>
      <c r="L55" s="184"/>
      <c r="M55" s="184"/>
      <c r="N55" s="184"/>
      <c r="S55" s="182"/>
    </row>
    <row r="56" spans="1:19" s="185" customFormat="1" ht="20.25" customHeight="1">
      <c r="A56" s="178" t="s">
        <v>119</v>
      </c>
      <c r="B56" s="179" t="s">
        <v>185</v>
      </c>
      <c r="C56" s="180">
        <v>16820</v>
      </c>
      <c r="D56" s="180">
        <v>16820</v>
      </c>
      <c r="E56" s="181"/>
      <c r="F56" s="182"/>
      <c r="G56" s="183"/>
      <c r="H56" s="134" t="s">
        <v>86</v>
      </c>
      <c r="I56" s="184"/>
      <c r="J56" s="184"/>
      <c r="K56" s="184"/>
      <c r="L56" s="184"/>
      <c r="M56" s="184"/>
      <c r="N56" s="184"/>
      <c r="S56" s="182"/>
    </row>
    <row r="57" spans="1:19" s="72" customFormat="1" ht="18" customHeight="1">
      <c r="A57" s="178" t="s">
        <v>120</v>
      </c>
      <c r="B57" s="66" t="s">
        <v>186</v>
      </c>
      <c r="C57" s="67">
        <v>17290</v>
      </c>
      <c r="D57" s="67">
        <v>17290</v>
      </c>
      <c r="E57" s="68"/>
      <c r="F57" s="69"/>
      <c r="G57" s="70"/>
      <c r="H57" s="134" t="s">
        <v>86</v>
      </c>
      <c r="I57" s="71"/>
      <c r="J57" s="71"/>
      <c r="K57" s="71"/>
      <c r="L57" s="71"/>
      <c r="M57" s="71"/>
      <c r="N57" s="71"/>
      <c r="S57" s="69"/>
    </row>
    <row r="58" spans="1:19" s="72" customFormat="1" ht="24" customHeight="1">
      <c r="A58" s="178" t="s">
        <v>121</v>
      </c>
      <c r="B58" s="66" t="s">
        <v>183</v>
      </c>
      <c r="C58" s="67">
        <v>61521.24</v>
      </c>
      <c r="D58" s="67">
        <v>61521.24</v>
      </c>
      <c r="E58" s="68"/>
      <c r="F58" s="69"/>
      <c r="G58" s="70"/>
      <c r="H58" s="134" t="s">
        <v>86</v>
      </c>
      <c r="I58" s="71"/>
      <c r="J58" s="71"/>
      <c r="K58" s="71"/>
      <c r="L58" s="71"/>
      <c r="M58" s="71"/>
      <c r="N58" s="71"/>
      <c r="S58" s="69"/>
    </row>
    <row r="59" spans="1:19" s="72" customFormat="1" ht="21" customHeight="1">
      <c r="A59" s="71" t="s">
        <v>12</v>
      </c>
      <c r="B59" s="71" t="s">
        <v>32</v>
      </c>
      <c r="C59" s="98">
        <f>C7+C8+C9+C10+C16+C17+C20+C21+C22+C23+C24+C25+C26+C27+C30+C37+C38+C41+C42+C43+C44+C45+C46+C54+C55+C56+C57+C58+C49+C50+C51+C52+C53</f>
        <v>1762389.64</v>
      </c>
      <c r="D59" s="98">
        <f>D7+D8+D9+D10+D16+D17+D20+D21+D22+D23+D24+D25+D26+D27+D30+D32+D37+D38+D41+D42+D43+D44+D45+D46+D54+D55+D56+D57+D58+D49+D50+D51+D52+D53</f>
        <v>1762389.64</v>
      </c>
      <c r="E59" s="99"/>
      <c r="F59" s="74"/>
      <c r="H59" s="71"/>
      <c r="I59" s="71"/>
      <c r="J59" s="71"/>
      <c r="K59" s="71"/>
      <c r="L59" s="71"/>
      <c r="M59" s="71"/>
      <c r="N59" s="71"/>
      <c r="S59" s="69"/>
    </row>
    <row r="60" spans="1:19" s="114" customFormat="1" ht="15.75">
      <c r="A60" s="214" t="s">
        <v>49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S60" s="135"/>
    </row>
    <row r="61" spans="1:19" s="114" customFormat="1" ht="15.7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S61" s="135"/>
    </row>
    <row r="62" spans="1:19" s="86" customFormat="1" ht="24">
      <c r="A62" s="91" t="s">
        <v>28</v>
      </c>
      <c r="B62" s="69" t="s">
        <v>157</v>
      </c>
      <c r="C62" s="67">
        <v>137313.88</v>
      </c>
      <c r="D62" s="67">
        <v>137313.88</v>
      </c>
      <c r="E62" s="68"/>
      <c r="F62" s="69"/>
      <c r="G62" s="70"/>
      <c r="H62" s="134" t="s">
        <v>86</v>
      </c>
      <c r="I62" s="92"/>
      <c r="J62" s="92"/>
      <c r="K62" s="92"/>
      <c r="L62" s="92" t="s">
        <v>12</v>
      </c>
      <c r="M62" s="92"/>
      <c r="N62" s="92"/>
      <c r="S62" s="79">
        <v>6</v>
      </c>
    </row>
    <row r="63" spans="1:19" s="86" customFormat="1" ht="24">
      <c r="A63" s="91" t="s">
        <v>154</v>
      </c>
      <c r="B63" s="69" t="s">
        <v>158</v>
      </c>
      <c r="C63" s="67">
        <v>111666.66</v>
      </c>
      <c r="D63" s="67">
        <v>111666.66</v>
      </c>
      <c r="E63" s="68"/>
      <c r="F63" s="69"/>
      <c r="G63" s="70"/>
      <c r="H63" s="134" t="s">
        <v>86</v>
      </c>
      <c r="I63" s="92"/>
      <c r="J63" s="92"/>
      <c r="K63" s="92"/>
      <c r="L63" s="92"/>
      <c r="M63" s="92"/>
      <c r="N63" s="92"/>
      <c r="S63" s="79"/>
    </row>
    <row r="64" spans="1:19" s="86" customFormat="1" ht="24">
      <c r="A64" s="91" t="s">
        <v>155</v>
      </c>
      <c r="B64" s="69" t="s">
        <v>189</v>
      </c>
      <c r="C64" s="67">
        <v>34928</v>
      </c>
      <c r="D64" s="67">
        <v>34928</v>
      </c>
      <c r="E64" s="68"/>
      <c r="F64" s="69"/>
      <c r="G64" s="70"/>
      <c r="H64" s="134" t="s">
        <v>86</v>
      </c>
      <c r="I64" s="92"/>
      <c r="J64" s="92"/>
      <c r="K64" s="92"/>
      <c r="L64" s="92"/>
      <c r="M64" s="92"/>
      <c r="N64" s="92"/>
      <c r="S64" s="79"/>
    </row>
    <row r="65" spans="1:19" s="86" customFormat="1" ht="24">
      <c r="A65" s="91" t="s">
        <v>156</v>
      </c>
      <c r="B65" s="69" t="s">
        <v>159</v>
      </c>
      <c r="C65" s="67">
        <v>165000</v>
      </c>
      <c r="D65" s="67">
        <v>165000</v>
      </c>
      <c r="E65" s="68"/>
      <c r="F65" s="69"/>
      <c r="G65" s="70"/>
      <c r="H65" s="134" t="s">
        <v>86</v>
      </c>
      <c r="I65" s="92"/>
      <c r="J65" s="92"/>
      <c r="K65" s="92"/>
      <c r="L65" s="92"/>
      <c r="M65" s="92"/>
      <c r="N65" s="92"/>
      <c r="S65" s="79"/>
    </row>
    <row r="66" spans="1:19" s="72" customFormat="1" ht="12">
      <c r="A66" s="71"/>
      <c r="B66" s="71" t="s">
        <v>32</v>
      </c>
      <c r="C66" s="98">
        <f>C62+C63+C64+C65</f>
        <v>448908.54000000004</v>
      </c>
      <c r="D66" s="98">
        <f>D62+D63+D64+D65</f>
        <v>448908.54000000004</v>
      </c>
      <c r="E66" s="99"/>
      <c r="F66" s="74"/>
      <c r="G66" s="71"/>
      <c r="H66" s="71"/>
      <c r="I66" s="71"/>
      <c r="J66" s="71"/>
      <c r="K66" s="71"/>
      <c r="L66" s="71"/>
      <c r="M66" s="71"/>
      <c r="N66" s="71"/>
      <c r="S66" s="69"/>
    </row>
    <row r="67" spans="1:19" s="86" customFormat="1" ht="15.75" customHeight="1">
      <c r="A67" s="212" t="s">
        <v>70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S67" s="79"/>
    </row>
    <row r="68" spans="1:19" s="86" customFormat="1" ht="49.5" customHeight="1" hidden="1">
      <c r="A68" s="91" t="s">
        <v>66</v>
      </c>
      <c r="B68" s="69" t="s">
        <v>168</v>
      </c>
      <c r="C68" s="75">
        <v>0</v>
      </c>
      <c r="D68" s="75">
        <v>0</v>
      </c>
      <c r="E68" s="76"/>
      <c r="F68" s="74"/>
      <c r="G68" s="80"/>
      <c r="H68" s="134" t="s">
        <v>86</v>
      </c>
      <c r="I68" s="92"/>
      <c r="J68" s="92"/>
      <c r="K68" s="92"/>
      <c r="L68" s="92"/>
      <c r="M68" s="92"/>
      <c r="N68" s="92"/>
      <c r="S68" s="79">
        <v>1</v>
      </c>
    </row>
    <row r="69" spans="1:19" s="86" customFormat="1" ht="49.5" customHeight="1" hidden="1">
      <c r="A69" s="91" t="s">
        <v>160</v>
      </c>
      <c r="B69" s="69" t="s">
        <v>169</v>
      </c>
      <c r="C69" s="75">
        <v>0</v>
      </c>
      <c r="D69" s="75">
        <v>0</v>
      </c>
      <c r="E69" s="76"/>
      <c r="F69" s="74"/>
      <c r="G69" s="80"/>
      <c r="H69" s="134" t="s">
        <v>86</v>
      </c>
      <c r="I69" s="92"/>
      <c r="J69" s="92"/>
      <c r="K69" s="92"/>
      <c r="L69" s="92"/>
      <c r="M69" s="92"/>
      <c r="N69" s="92"/>
      <c r="S69" s="79"/>
    </row>
    <row r="70" spans="1:19" s="86" customFormat="1" ht="49.5" customHeight="1" hidden="1">
      <c r="A70" s="91" t="s">
        <v>161</v>
      </c>
      <c r="B70" s="69" t="s">
        <v>170</v>
      </c>
      <c r="C70" s="75">
        <v>0</v>
      </c>
      <c r="D70" s="75">
        <v>0</v>
      </c>
      <c r="E70" s="76"/>
      <c r="F70" s="74"/>
      <c r="G70" s="80"/>
      <c r="H70" s="134" t="s">
        <v>86</v>
      </c>
      <c r="I70" s="92"/>
      <c r="J70" s="92"/>
      <c r="K70" s="92"/>
      <c r="L70" s="92"/>
      <c r="M70" s="92"/>
      <c r="N70" s="92"/>
      <c r="S70" s="79"/>
    </row>
    <row r="71" spans="1:19" s="86" customFormat="1" ht="49.5" customHeight="1" hidden="1">
      <c r="A71" s="91" t="s">
        <v>162</v>
      </c>
      <c r="B71" s="69" t="s">
        <v>171</v>
      </c>
      <c r="C71" s="75">
        <v>0</v>
      </c>
      <c r="D71" s="75">
        <v>0</v>
      </c>
      <c r="E71" s="76"/>
      <c r="F71" s="74"/>
      <c r="G71" s="80"/>
      <c r="H71" s="134" t="s">
        <v>86</v>
      </c>
      <c r="I71" s="92"/>
      <c r="J71" s="92"/>
      <c r="K71" s="92"/>
      <c r="L71" s="92"/>
      <c r="M71" s="92"/>
      <c r="N71" s="92"/>
      <c r="S71" s="79"/>
    </row>
    <row r="72" spans="1:19" s="86" customFormat="1" ht="49.5" customHeight="1" hidden="1">
      <c r="A72" s="91" t="s">
        <v>163</v>
      </c>
      <c r="B72" s="69" t="s">
        <v>172</v>
      </c>
      <c r="C72" s="75">
        <v>0</v>
      </c>
      <c r="D72" s="75">
        <v>0</v>
      </c>
      <c r="E72" s="76"/>
      <c r="F72" s="74"/>
      <c r="G72" s="80"/>
      <c r="H72" s="134" t="s">
        <v>86</v>
      </c>
      <c r="I72" s="92"/>
      <c r="J72" s="92"/>
      <c r="K72" s="92"/>
      <c r="L72" s="92"/>
      <c r="M72" s="92"/>
      <c r="N72" s="92"/>
      <c r="S72" s="79"/>
    </row>
    <row r="73" spans="1:19" s="86" customFormat="1" ht="49.5" customHeight="1">
      <c r="A73" s="91" t="s">
        <v>66</v>
      </c>
      <c r="B73" s="69" t="s">
        <v>169</v>
      </c>
      <c r="C73" s="75">
        <v>34460</v>
      </c>
      <c r="D73" s="75">
        <v>34460</v>
      </c>
      <c r="E73" s="76"/>
      <c r="F73" s="74"/>
      <c r="G73" s="80"/>
      <c r="H73" s="134" t="s">
        <v>86</v>
      </c>
      <c r="I73" s="92"/>
      <c r="J73" s="92"/>
      <c r="K73" s="92"/>
      <c r="L73" s="92"/>
      <c r="M73" s="92"/>
      <c r="N73" s="92"/>
      <c r="S73" s="79"/>
    </row>
    <row r="74" spans="1:19" s="86" customFormat="1" ht="0.75" customHeight="1">
      <c r="A74" s="91" t="s">
        <v>164</v>
      </c>
      <c r="B74" s="69" t="s">
        <v>173</v>
      </c>
      <c r="C74" s="75">
        <v>0</v>
      </c>
      <c r="D74" s="75">
        <v>0</v>
      </c>
      <c r="E74" s="76"/>
      <c r="F74" s="74"/>
      <c r="G74" s="80"/>
      <c r="H74" s="134" t="s">
        <v>86</v>
      </c>
      <c r="I74" s="92"/>
      <c r="J74" s="92"/>
      <c r="K74" s="92"/>
      <c r="L74" s="92"/>
      <c r="M74" s="92"/>
      <c r="N74" s="92"/>
      <c r="S74" s="79"/>
    </row>
    <row r="75" spans="1:19" s="86" customFormat="1" ht="49.5" customHeight="1" hidden="1">
      <c r="A75" s="91" t="s">
        <v>165</v>
      </c>
      <c r="B75" s="69" t="s">
        <v>169</v>
      </c>
      <c r="C75" s="75">
        <v>0</v>
      </c>
      <c r="D75" s="75">
        <v>0</v>
      </c>
      <c r="E75" s="76"/>
      <c r="F75" s="74"/>
      <c r="G75" s="80"/>
      <c r="H75" s="134" t="s">
        <v>86</v>
      </c>
      <c r="I75" s="92"/>
      <c r="J75" s="92"/>
      <c r="K75" s="92"/>
      <c r="L75" s="92"/>
      <c r="M75" s="92"/>
      <c r="N75" s="92"/>
      <c r="S75" s="79"/>
    </row>
    <row r="76" spans="1:19" s="86" customFormat="1" ht="49.5" customHeight="1" hidden="1">
      <c r="A76" s="91" t="s">
        <v>166</v>
      </c>
      <c r="B76" s="69" t="s">
        <v>174</v>
      </c>
      <c r="C76" s="75">
        <v>0</v>
      </c>
      <c r="D76" s="75">
        <v>0</v>
      </c>
      <c r="E76" s="76"/>
      <c r="F76" s="74"/>
      <c r="G76" s="80"/>
      <c r="H76" s="134" t="s">
        <v>86</v>
      </c>
      <c r="I76" s="92"/>
      <c r="J76" s="92"/>
      <c r="K76" s="92"/>
      <c r="L76" s="92"/>
      <c r="M76" s="92"/>
      <c r="N76" s="92"/>
      <c r="S76" s="79"/>
    </row>
    <row r="77" spans="1:19" s="86" customFormat="1" ht="49.5" customHeight="1" hidden="1">
      <c r="A77" s="91" t="s">
        <v>167</v>
      </c>
      <c r="B77" s="69" t="s">
        <v>168</v>
      </c>
      <c r="C77" s="75">
        <v>0</v>
      </c>
      <c r="D77" s="75">
        <v>0</v>
      </c>
      <c r="E77" s="76"/>
      <c r="F77" s="74"/>
      <c r="G77" s="80"/>
      <c r="H77" s="134" t="s">
        <v>86</v>
      </c>
      <c r="I77" s="92"/>
      <c r="J77" s="92"/>
      <c r="K77" s="92"/>
      <c r="L77" s="92"/>
      <c r="M77" s="92"/>
      <c r="N77" s="92"/>
      <c r="S77" s="79"/>
    </row>
    <row r="78" spans="1:19" s="72" customFormat="1" ht="30" customHeight="1">
      <c r="A78" s="71"/>
      <c r="B78" s="71" t="s">
        <v>32</v>
      </c>
      <c r="C78" s="98">
        <f>C68+C69+C70+C71+C72+C73+C74+C75+C76+C77</f>
        <v>34460</v>
      </c>
      <c r="D78" s="98">
        <f>D68+D69+D70+D71+D72+D73+D74+D75+D76+D77</f>
        <v>34460</v>
      </c>
      <c r="E78" s="99"/>
      <c r="F78" s="74"/>
      <c r="G78" s="71"/>
      <c r="H78" s="79"/>
      <c r="I78" s="71"/>
      <c r="J78" s="71"/>
      <c r="K78" s="71"/>
      <c r="L78" s="71"/>
      <c r="M78" s="71"/>
      <c r="N78" s="71"/>
      <c r="S78" s="69"/>
    </row>
    <row r="79" spans="1:19" s="72" customFormat="1" ht="30" customHeight="1">
      <c r="A79" s="155"/>
      <c r="B79" s="156"/>
      <c r="C79" s="157"/>
      <c r="D79" s="157"/>
      <c r="E79" s="158"/>
      <c r="F79" s="159"/>
      <c r="G79" s="156"/>
      <c r="H79" s="160"/>
      <c r="I79" s="156"/>
      <c r="J79" s="156"/>
      <c r="K79" s="156"/>
      <c r="L79" s="156"/>
      <c r="M79" s="156"/>
      <c r="N79" s="156"/>
      <c r="S79" s="69"/>
    </row>
    <row r="80" spans="1:19" s="86" customFormat="1" ht="16.5" customHeight="1">
      <c r="A80" s="152" t="s">
        <v>25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S80" s="79"/>
    </row>
    <row r="81" spans="1:19" s="86" customFormat="1" ht="42.75" customHeight="1">
      <c r="A81" s="100" t="s">
        <v>48</v>
      </c>
      <c r="B81" s="69"/>
      <c r="C81" s="67"/>
      <c r="D81" s="67"/>
      <c r="E81" s="68"/>
      <c r="F81" s="69"/>
      <c r="G81" s="72"/>
      <c r="H81" s="72"/>
      <c r="I81" s="92"/>
      <c r="J81" s="92"/>
      <c r="K81" s="92"/>
      <c r="L81" s="92"/>
      <c r="M81" s="92"/>
      <c r="N81" s="92"/>
      <c r="S81" s="73">
        <v>39</v>
      </c>
    </row>
    <row r="82" spans="1:19" s="71" customFormat="1" ht="12">
      <c r="A82" s="74"/>
      <c r="B82" s="71" t="s">
        <v>32</v>
      </c>
      <c r="C82" s="98">
        <f>SUM(C81:C81)</f>
        <v>0</v>
      </c>
      <c r="D82" s="98">
        <f>SUM(D81:D81)</f>
        <v>0</v>
      </c>
      <c r="E82" s="99"/>
      <c r="F82" s="74"/>
      <c r="S82" s="74"/>
    </row>
    <row r="83" spans="1:19" s="86" customFormat="1" ht="24.75" customHeight="1">
      <c r="A83" s="209" t="s">
        <v>5</v>
      </c>
      <c r="B83" s="210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S83" s="79"/>
    </row>
    <row r="84" spans="1:19" s="86" customFormat="1" ht="45" customHeight="1">
      <c r="A84" s="91" t="s">
        <v>34</v>
      </c>
      <c r="B84" s="66"/>
      <c r="C84" s="67"/>
      <c r="D84" s="67"/>
      <c r="E84" s="99"/>
      <c r="F84" s="74"/>
      <c r="G84" s="80"/>
      <c r="H84" s="69"/>
      <c r="I84" s="92"/>
      <c r="J84" s="92"/>
      <c r="K84" s="92"/>
      <c r="L84" s="92"/>
      <c r="M84" s="92"/>
      <c r="N84" s="92"/>
      <c r="S84" s="79">
        <v>1</v>
      </c>
    </row>
    <row r="85" spans="2:19" s="71" customFormat="1" ht="16.5" customHeight="1">
      <c r="B85" s="71" t="s">
        <v>32</v>
      </c>
      <c r="C85" s="98">
        <f>SUM(C84:C84)</f>
        <v>0</v>
      </c>
      <c r="D85" s="98">
        <f>SUM(D84:D84)</f>
        <v>0</v>
      </c>
      <c r="E85" s="99"/>
      <c r="F85" s="74"/>
      <c r="S85" s="74"/>
    </row>
    <row r="86" spans="1:19" s="86" customFormat="1" ht="16.5" customHeight="1">
      <c r="A86" s="152" t="s">
        <v>44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S86" s="79"/>
    </row>
    <row r="87" spans="1:19" s="130" customFormat="1" ht="21.75">
      <c r="A87" s="125" t="s">
        <v>45</v>
      </c>
      <c r="B87" s="126"/>
      <c r="C87" s="127"/>
      <c r="D87" s="127"/>
      <c r="E87" s="128"/>
      <c r="F87" s="126"/>
      <c r="G87" s="129"/>
      <c r="H87" s="129"/>
      <c r="I87" s="129"/>
      <c r="J87" s="126"/>
      <c r="K87" s="126"/>
      <c r="L87" s="129"/>
      <c r="M87" s="129"/>
      <c r="N87" s="129"/>
      <c r="S87" s="131"/>
    </row>
    <row r="88" spans="1:19" s="105" customFormat="1" ht="18" customHeight="1">
      <c r="A88" s="93"/>
      <c r="B88" s="101" t="s">
        <v>32</v>
      </c>
      <c r="C88" s="102"/>
      <c r="D88" s="102"/>
      <c r="E88" s="103"/>
      <c r="F88" s="104"/>
      <c r="J88" s="104"/>
      <c r="K88" s="84"/>
      <c r="L88" s="105">
        <f>SUM(L87:L87)</f>
        <v>0</v>
      </c>
      <c r="S88" s="104"/>
    </row>
    <row r="89" spans="1:19" s="86" customFormat="1" ht="16.5" customHeight="1">
      <c r="A89" s="152" t="s">
        <v>63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S89" s="79"/>
    </row>
    <row r="90" spans="1:19" s="86" customFormat="1" ht="23.25">
      <c r="A90" s="87" t="s">
        <v>64</v>
      </c>
      <c r="B90" s="90" t="s">
        <v>65</v>
      </c>
      <c r="C90" s="82" t="s">
        <v>65</v>
      </c>
      <c r="D90" s="82" t="s">
        <v>65</v>
      </c>
      <c r="E90" s="83" t="s">
        <v>65</v>
      </c>
      <c r="F90" s="81" t="s">
        <v>65</v>
      </c>
      <c r="G90" s="90" t="s">
        <v>65</v>
      </c>
      <c r="H90" s="90" t="s">
        <v>65</v>
      </c>
      <c r="I90" s="90" t="s">
        <v>65</v>
      </c>
      <c r="J90" s="90" t="s">
        <v>65</v>
      </c>
      <c r="K90" s="90" t="s">
        <v>65</v>
      </c>
      <c r="L90" s="90" t="s">
        <v>65</v>
      </c>
      <c r="M90" s="90" t="s">
        <v>65</v>
      </c>
      <c r="N90" s="90" t="s">
        <v>65</v>
      </c>
      <c r="S90" s="79"/>
    </row>
    <row r="91" spans="1:19" s="105" customFormat="1" ht="12">
      <c r="A91" s="93"/>
      <c r="B91" s="106" t="s">
        <v>32</v>
      </c>
      <c r="C91" s="107"/>
      <c r="D91" s="107"/>
      <c r="E91" s="108"/>
      <c r="F91" s="101"/>
      <c r="G91" s="106"/>
      <c r="H91" s="106"/>
      <c r="I91" s="106"/>
      <c r="J91" s="106"/>
      <c r="K91" s="106"/>
      <c r="L91" s="106"/>
      <c r="M91" s="106"/>
      <c r="N91" s="106"/>
      <c r="S91" s="104"/>
    </row>
    <row r="92" spans="1:19" s="105" customFormat="1" ht="12">
      <c r="A92" s="92"/>
      <c r="B92" s="106" t="s">
        <v>32</v>
      </c>
      <c r="C92" s="109">
        <f>C59+C66+C78+C82+C85</f>
        <v>2245758.1799999997</v>
      </c>
      <c r="D92" s="107">
        <f>D59+D66+D78+D82+D85</f>
        <v>2245758.1799999997</v>
      </c>
      <c r="E92" s="108"/>
      <c r="F92" s="101"/>
      <c r="G92" s="106"/>
      <c r="H92" s="106"/>
      <c r="I92" s="106"/>
      <c r="J92" s="106"/>
      <c r="K92" s="106"/>
      <c r="L92" s="106">
        <f>L88</f>
        <v>0</v>
      </c>
      <c r="M92" s="106"/>
      <c r="N92" s="106"/>
      <c r="S92" s="104"/>
    </row>
    <row r="93" spans="3:19" s="110" customFormat="1" ht="12">
      <c r="C93" s="111"/>
      <c r="D93" s="111"/>
      <c r="E93" s="112"/>
      <c r="F93" s="113"/>
      <c r="O93" s="147"/>
      <c r="P93" s="147"/>
      <c r="Q93" s="147"/>
      <c r="R93" s="147"/>
      <c r="S93" s="148"/>
    </row>
    <row r="94" spans="3:19" s="110" customFormat="1" ht="12">
      <c r="C94" s="111"/>
      <c r="D94" s="111"/>
      <c r="E94" s="112"/>
      <c r="F94" s="113"/>
      <c r="O94" s="147"/>
      <c r="P94" s="147"/>
      <c r="Q94" s="147"/>
      <c r="R94" s="147"/>
      <c r="S94" s="148"/>
    </row>
    <row r="95" spans="3:19" s="110" customFormat="1" ht="12">
      <c r="C95" s="111"/>
      <c r="D95" s="111"/>
      <c r="E95" s="112"/>
      <c r="F95" s="113"/>
      <c r="O95" s="147"/>
      <c r="P95" s="147"/>
      <c r="Q95" s="147"/>
      <c r="R95" s="147"/>
      <c r="S95" s="148"/>
    </row>
    <row r="96" spans="3:19" s="110" customFormat="1" ht="12">
      <c r="C96" s="111"/>
      <c r="D96" s="111"/>
      <c r="E96" s="112"/>
      <c r="F96" s="113"/>
      <c r="O96" s="147"/>
      <c r="P96" s="147"/>
      <c r="Q96" s="147"/>
      <c r="R96" s="147"/>
      <c r="S96" s="148"/>
    </row>
    <row r="97" spans="3:19" s="110" customFormat="1" ht="12">
      <c r="C97" s="111"/>
      <c r="D97" s="111"/>
      <c r="E97" s="112"/>
      <c r="F97" s="113"/>
      <c r="O97" s="147"/>
      <c r="P97" s="147"/>
      <c r="Q97" s="147"/>
      <c r="R97" s="147"/>
      <c r="S97" s="148"/>
    </row>
    <row r="98" spans="3:19" s="110" customFormat="1" ht="12">
      <c r="C98" s="111"/>
      <c r="D98" s="111"/>
      <c r="E98" s="112"/>
      <c r="F98" s="113"/>
      <c r="O98" s="147"/>
      <c r="P98" s="147"/>
      <c r="Q98" s="147"/>
      <c r="R98" s="147"/>
      <c r="S98" s="148"/>
    </row>
    <row r="99" spans="3:19" s="110" customFormat="1" ht="12">
      <c r="C99" s="111"/>
      <c r="D99" s="111"/>
      <c r="E99" s="112"/>
      <c r="F99" s="113"/>
      <c r="O99" s="147"/>
      <c r="P99" s="147"/>
      <c r="Q99" s="147"/>
      <c r="R99" s="147"/>
      <c r="S99" s="148"/>
    </row>
    <row r="100" spans="3:19" s="110" customFormat="1" ht="12">
      <c r="C100" s="111"/>
      <c r="D100" s="111"/>
      <c r="E100" s="112"/>
      <c r="F100" s="113"/>
      <c r="O100" s="147"/>
      <c r="P100" s="147"/>
      <c r="Q100" s="147"/>
      <c r="R100" s="147"/>
      <c r="S100" s="148"/>
    </row>
    <row r="101" spans="3:19" s="110" customFormat="1" ht="12">
      <c r="C101" s="111"/>
      <c r="D101" s="111"/>
      <c r="E101" s="112"/>
      <c r="F101" s="113"/>
      <c r="O101" s="147"/>
      <c r="P101" s="147"/>
      <c r="Q101" s="147"/>
      <c r="R101" s="147"/>
      <c r="S101" s="148"/>
    </row>
    <row r="102" spans="3:19" s="110" customFormat="1" ht="12">
      <c r="C102" s="111"/>
      <c r="D102" s="111"/>
      <c r="E102" s="112"/>
      <c r="F102" s="113"/>
      <c r="O102" s="147"/>
      <c r="P102" s="147"/>
      <c r="Q102" s="147"/>
      <c r="R102" s="147"/>
      <c r="S102" s="148"/>
    </row>
    <row r="103" spans="3:19" s="110" customFormat="1" ht="12">
      <c r="C103" s="111"/>
      <c r="D103" s="111"/>
      <c r="E103" s="112"/>
      <c r="F103" s="113"/>
      <c r="O103" s="147"/>
      <c r="P103" s="147"/>
      <c r="Q103" s="147"/>
      <c r="R103" s="147"/>
      <c r="S103" s="148"/>
    </row>
    <row r="104" spans="3:19" s="110" customFormat="1" ht="12">
      <c r="C104" s="111"/>
      <c r="D104" s="111"/>
      <c r="E104" s="112"/>
      <c r="F104" s="113"/>
      <c r="O104" s="147"/>
      <c r="P104" s="147"/>
      <c r="Q104" s="147"/>
      <c r="R104" s="147"/>
      <c r="S104" s="148"/>
    </row>
    <row r="105" spans="3:19" s="110" customFormat="1" ht="12">
      <c r="C105" s="111"/>
      <c r="D105" s="111"/>
      <c r="E105" s="112"/>
      <c r="F105" s="113"/>
      <c r="O105" s="147"/>
      <c r="P105" s="147"/>
      <c r="Q105" s="147"/>
      <c r="R105" s="147"/>
      <c r="S105" s="148"/>
    </row>
    <row r="106" spans="3:19" s="110" customFormat="1" ht="12">
      <c r="C106" s="111"/>
      <c r="D106" s="111"/>
      <c r="E106" s="112"/>
      <c r="F106" s="113"/>
      <c r="O106" s="147"/>
      <c r="P106" s="147"/>
      <c r="Q106" s="147"/>
      <c r="R106" s="147"/>
      <c r="S106" s="148"/>
    </row>
    <row r="107" spans="3:19" s="110" customFormat="1" ht="12">
      <c r="C107" s="111"/>
      <c r="D107" s="111"/>
      <c r="E107" s="112"/>
      <c r="F107" s="113"/>
      <c r="O107" s="147"/>
      <c r="P107" s="147"/>
      <c r="Q107" s="147"/>
      <c r="R107" s="147"/>
      <c r="S107" s="148"/>
    </row>
    <row r="108" spans="3:19" s="110" customFormat="1" ht="12">
      <c r="C108" s="111"/>
      <c r="D108" s="111"/>
      <c r="E108" s="112"/>
      <c r="F108" s="113"/>
      <c r="O108" s="147"/>
      <c r="P108" s="147"/>
      <c r="Q108" s="147"/>
      <c r="R108" s="147"/>
      <c r="S108" s="148"/>
    </row>
    <row r="109" spans="3:19" s="110" customFormat="1" ht="12">
      <c r="C109" s="111"/>
      <c r="D109" s="111"/>
      <c r="E109" s="112"/>
      <c r="F109" s="113"/>
      <c r="O109" s="147"/>
      <c r="P109" s="147"/>
      <c r="Q109" s="147"/>
      <c r="R109" s="147"/>
      <c r="S109" s="148"/>
    </row>
    <row r="110" spans="3:19" s="110" customFormat="1" ht="12">
      <c r="C110" s="111"/>
      <c r="D110" s="111"/>
      <c r="E110" s="112"/>
      <c r="F110" s="113"/>
      <c r="O110" s="147"/>
      <c r="P110" s="147"/>
      <c r="Q110" s="147"/>
      <c r="R110" s="147"/>
      <c r="S110" s="148"/>
    </row>
    <row r="111" spans="3:19" s="110" customFormat="1" ht="12">
      <c r="C111" s="111"/>
      <c r="D111" s="111"/>
      <c r="E111" s="112"/>
      <c r="F111" s="113"/>
      <c r="O111" s="147"/>
      <c r="P111" s="147"/>
      <c r="Q111" s="147"/>
      <c r="R111" s="147"/>
      <c r="S111" s="148"/>
    </row>
    <row r="112" spans="3:19" s="110" customFormat="1" ht="12">
      <c r="C112" s="111"/>
      <c r="D112" s="111"/>
      <c r="E112" s="112"/>
      <c r="F112" s="113"/>
      <c r="O112" s="147"/>
      <c r="P112" s="147"/>
      <c r="Q112" s="147"/>
      <c r="R112" s="147"/>
      <c r="S112" s="148"/>
    </row>
    <row r="113" spans="3:19" s="110" customFormat="1" ht="12">
      <c r="C113" s="111"/>
      <c r="D113" s="111"/>
      <c r="E113" s="112"/>
      <c r="F113" s="113"/>
      <c r="O113" s="147"/>
      <c r="P113" s="147"/>
      <c r="Q113" s="147"/>
      <c r="R113" s="147"/>
      <c r="S113" s="148"/>
    </row>
    <row r="114" spans="3:19" s="110" customFormat="1" ht="12">
      <c r="C114" s="111"/>
      <c r="D114" s="111"/>
      <c r="E114" s="112"/>
      <c r="F114" s="113"/>
      <c r="O114" s="147"/>
      <c r="P114" s="147"/>
      <c r="Q114" s="147"/>
      <c r="R114" s="147"/>
      <c r="S114" s="148"/>
    </row>
    <row r="115" spans="3:19" s="110" customFormat="1" ht="12">
      <c r="C115" s="111"/>
      <c r="D115" s="111"/>
      <c r="E115" s="112"/>
      <c r="F115" s="113"/>
      <c r="O115" s="147"/>
      <c r="P115" s="147"/>
      <c r="Q115" s="147"/>
      <c r="R115" s="147"/>
      <c r="S115" s="148"/>
    </row>
    <row r="116" spans="3:19" s="110" customFormat="1" ht="12">
      <c r="C116" s="111"/>
      <c r="D116" s="111"/>
      <c r="E116" s="112"/>
      <c r="F116" s="113"/>
      <c r="O116" s="147"/>
      <c r="P116" s="147"/>
      <c r="Q116" s="147"/>
      <c r="R116" s="147"/>
      <c r="S116" s="148"/>
    </row>
    <row r="117" spans="3:19" s="110" customFormat="1" ht="12">
      <c r="C117" s="111"/>
      <c r="D117" s="111"/>
      <c r="E117" s="112"/>
      <c r="F117" s="113"/>
      <c r="O117" s="147"/>
      <c r="P117" s="147"/>
      <c r="Q117" s="147"/>
      <c r="R117" s="147"/>
      <c r="S117" s="148"/>
    </row>
    <row r="118" spans="3:19" s="110" customFormat="1" ht="12">
      <c r="C118" s="111"/>
      <c r="D118" s="111"/>
      <c r="E118" s="112"/>
      <c r="F118" s="113"/>
      <c r="O118" s="147"/>
      <c r="P118" s="147"/>
      <c r="Q118" s="147"/>
      <c r="R118" s="147"/>
      <c r="S118" s="148"/>
    </row>
    <row r="119" spans="3:19" s="110" customFormat="1" ht="12">
      <c r="C119" s="111"/>
      <c r="D119" s="111"/>
      <c r="E119" s="112"/>
      <c r="F119" s="113"/>
      <c r="O119" s="147"/>
      <c r="P119" s="147"/>
      <c r="Q119" s="147"/>
      <c r="R119" s="147"/>
      <c r="S119" s="148"/>
    </row>
    <row r="120" spans="3:19" s="110" customFormat="1" ht="12">
      <c r="C120" s="111"/>
      <c r="D120" s="111"/>
      <c r="E120" s="112"/>
      <c r="F120" s="113"/>
      <c r="O120" s="147"/>
      <c r="P120" s="147"/>
      <c r="Q120" s="147"/>
      <c r="R120" s="147"/>
      <c r="S120" s="148"/>
    </row>
    <row r="121" spans="3:19" s="110" customFormat="1" ht="12">
      <c r="C121" s="111"/>
      <c r="D121" s="111"/>
      <c r="E121" s="112"/>
      <c r="F121" s="113"/>
      <c r="O121" s="147"/>
      <c r="P121" s="147"/>
      <c r="Q121" s="147"/>
      <c r="R121" s="147"/>
      <c r="S121" s="148"/>
    </row>
    <row r="122" spans="3:19" s="110" customFormat="1" ht="12">
      <c r="C122" s="111"/>
      <c r="D122" s="111"/>
      <c r="E122" s="112"/>
      <c r="F122" s="113"/>
      <c r="O122" s="147"/>
      <c r="P122" s="147"/>
      <c r="Q122" s="147"/>
      <c r="R122" s="147"/>
      <c r="S122" s="148"/>
    </row>
    <row r="123" spans="3:19" s="110" customFormat="1" ht="12">
      <c r="C123" s="111"/>
      <c r="D123" s="111"/>
      <c r="E123" s="112"/>
      <c r="F123" s="113"/>
      <c r="O123" s="147"/>
      <c r="P123" s="147"/>
      <c r="Q123" s="147"/>
      <c r="R123" s="147"/>
      <c r="S123" s="148"/>
    </row>
    <row r="124" spans="3:19" s="110" customFormat="1" ht="12">
      <c r="C124" s="111"/>
      <c r="D124" s="111"/>
      <c r="E124" s="112"/>
      <c r="F124" s="113"/>
      <c r="O124" s="147"/>
      <c r="P124" s="147"/>
      <c r="Q124" s="147"/>
      <c r="R124" s="147"/>
      <c r="S124" s="148"/>
    </row>
    <row r="125" spans="3:19" s="110" customFormat="1" ht="12">
      <c r="C125" s="111"/>
      <c r="D125" s="111"/>
      <c r="E125" s="112"/>
      <c r="F125" s="113"/>
      <c r="O125" s="147"/>
      <c r="P125" s="147"/>
      <c r="Q125" s="147"/>
      <c r="R125" s="147"/>
      <c r="S125" s="148"/>
    </row>
    <row r="126" spans="3:19" s="110" customFormat="1" ht="12">
      <c r="C126" s="111"/>
      <c r="D126" s="111"/>
      <c r="E126" s="112"/>
      <c r="F126" s="113"/>
      <c r="O126" s="147"/>
      <c r="P126" s="147"/>
      <c r="Q126" s="147"/>
      <c r="R126" s="147"/>
      <c r="S126" s="148"/>
    </row>
    <row r="127" spans="3:19" s="110" customFormat="1" ht="12">
      <c r="C127" s="111"/>
      <c r="D127" s="111"/>
      <c r="E127" s="112"/>
      <c r="F127" s="113"/>
      <c r="O127" s="147"/>
      <c r="P127" s="147"/>
      <c r="Q127" s="147"/>
      <c r="R127" s="147"/>
      <c r="S127" s="148"/>
    </row>
    <row r="128" spans="3:19" s="110" customFormat="1" ht="12">
      <c r="C128" s="111"/>
      <c r="D128" s="111"/>
      <c r="E128" s="112"/>
      <c r="F128" s="113"/>
      <c r="O128" s="147"/>
      <c r="P128" s="147"/>
      <c r="Q128" s="147"/>
      <c r="R128" s="147"/>
      <c r="S128" s="148"/>
    </row>
    <row r="129" spans="3:19" s="110" customFormat="1" ht="12">
      <c r="C129" s="111"/>
      <c r="D129" s="111"/>
      <c r="E129" s="112"/>
      <c r="F129" s="113"/>
      <c r="O129" s="147"/>
      <c r="P129" s="147"/>
      <c r="Q129" s="147"/>
      <c r="R129" s="147"/>
      <c r="S129" s="148"/>
    </row>
    <row r="130" spans="3:19" s="110" customFormat="1" ht="12">
      <c r="C130" s="111"/>
      <c r="D130" s="111"/>
      <c r="E130" s="112"/>
      <c r="F130" s="113"/>
      <c r="O130" s="147"/>
      <c r="P130" s="147"/>
      <c r="Q130" s="147"/>
      <c r="R130" s="147"/>
      <c r="S130" s="148"/>
    </row>
    <row r="131" spans="3:19" s="110" customFormat="1" ht="12">
      <c r="C131" s="111"/>
      <c r="D131" s="111"/>
      <c r="E131" s="112"/>
      <c r="F131" s="113"/>
      <c r="O131" s="147"/>
      <c r="P131" s="147"/>
      <c r="Q131" s="147"/>
      <c r="R131" s="147"/>
      <c r="S131" s="148"/>
    </row>
    <row r="132" spans="3:19" s="110" customFormat="1" ht="12">
      <c r="C132" s="111"/>
      <c r="D132" s="111"/>
      <c r="E132" s="112"/>
      <c r="F132" s="113"/>
      <c r="O132" s="147"/>
      <c r="P132" s="147"/>
      <c r="Q132" s="147"/>
      <c r="R132" s="147"/>
      <c r="S132" s="148"/>
    </row>
    <row r="133" spans="3:19" s="110" customFormat="1" ht="12">
      <c r="C133" s="111"/>
      <c r="D133" s="111"/>
      <c r="E133" s="112"/>
      <c r="F133" s="113"/>
      <c r="O133" s="147"/>
      <c r="P133" s="147"/>
      <c r="Q133" s="147"/>
      <c r="R133" s="147"/>
      <c r="S133" s="148"/>
    </row>
    <row r="134" spans="3:19" s="110" customFormat="1" ht="12">
      <c r="C134" s="111"/>
      <c r="D134" s="111"/>
      <c r="E134" s="112"/>
      <c r="F134" s="113"/>
      <c r="O134" s="147"/>
      <c r="P134" s="147"/>
      <c r="Q134" s="147"/>
      <c r="R134" s="147"/>
      <c r="S134" s="148"/>
    </row>
    <row r="135" spans="3:19" s="110" customFormat="1" ht="12">
      <c r="C135" s="111"/>
      <c r="D135" s="111"/>
      <c r="E135" s="112"/>
      <c r="F135" s="113"/>
      <c r="O135" s="147"/>
      <c r="P135" s="147"/>
      <c r="Q135" s="147"/>
      <c r="R135" s="147"/>
      <c r="S135" s="148"/>
    </row>
    <row r="136" spans="3:19" s="110" customFormat="1" ht="12">
      <c r="C136" s="111"/>
      <c r="D136" s="111"/>
      <c r="E136" s="112"/>
      <c r="F136" s="113"/>
      <c r="O136" s="147"/>
      <c r="P136" s="147"/>
      <c r="Q136" s="147"/>
      <c r="R136" s="147"/>
      <c r="S136" s="148"/>
    </row>
    <row r="137" spans="3:19" s="110" customFormat="1" ht="12">
      <c r="C137" s="111"/>
      <c r="D137" s="111"/>
      <c r="E137" s="112"/>
      <c r="F137" s="113"/>
      <c r="O137" s="147"/>
      <c r="P137" s="147"/>
      <c r="Q137" s="147"/>
      <c r="R137" s="147"/>
      <c r="S137" s="148"/>
    </row>
    <row r="138" spans="3:19" s="110" customFormat="1" ht="12">
      <c r="C138" s="111"/>
      <c r="D138" s="111"/>
      <c r="E138" s="112"/>
      <c r="F138" s="113"/>
      <c r="O138" s="147"/>
      <c r="P138" s="147"/>
      <c r="Q138" s="147"/>
      <c r="R138" s="147"/>
      <c r="S138" s="148"/>
    </row>
    <row r="139" spans="3:19" s="110" customFormat="1" ht="12">
      <c r="C139" s="111"/>
      <c r="D139" s="111"/>
      <c r="E139" s="112"/>
      <c r="F139" s="113"/>
      <c r="O139" s="147"/>
      <c r="P139" s="147"/>
      <c r="Q139" s="147"/>
      <c r="R139" s="147"/>
      <c r="S139" s="148"/>
    </row>
    <row r="140" spans="3:19" s="110" customFormat="1" ht="12">
      <c r="C140" s="111"/>
      <c r="D140" s="111"/>
      <c r="E140" s="112"/>
      <c r="F140" s="113"/>
      <c r="O140" s="147"/>
      <c r="P140" s="147"/>
      <c r="Q140" s="147"/>
      <c r="R140" s="147"/>
      <c r="S140" s="148"/>
    </row>
    <row r="141" spans="3:19" s="110" customFormat="1" ht="12">
      <c r="C141" s="111"/>
      <c r="D141" s="111"/>
      <c r="E141" s="112"/>
      <c r="F141" s="113"/>
      <c r="O141" s="147"/>
      <c r="P141" s="147"/>
      <c r="Q141" s="147"/>
      <c r="R141" s="147"/>
      <c r="S141" s="148"/>
    </row>
    <row r="142" spans="3:19" s="110" customFormat="1" ht="12">
      <c r="C142" s="111"/>
      <c r="D142" s="111"/>
      <c r="E142" s="112"/>
      <c r="F142" s="113"/>
      <c r="O142" s="147"/>
      <c r="P142" s="147"/>
      <c r="Q142" s="147"/>
      <c r="R142" s="147"/>
      <c r="S142" s="148"/>
    </row>
    <row r="143" spans="3:19" s="110" customFormat="1" ht="12">
      <c r="C143" s="111"/>
      <c r="D143" s="111"/>
      <c r="E143" s="112"/>
      <c r="F143" s="113"/>
      <c r="O143" s="147"/>
      <c r="P143" s="147"/>
      <c r="Q143" s="147"/>
      <c r="R143" s="147"/>
      <c r="S143" s="148"/>
    </row>
    <row r="144" spans="3:19" s="110" customFormat="1" ht="12">
      <c r="C144" s="111"/>
      <c r="D144" s="111"/>
      <c r="E144" s="112"/>
      <c r="F144" s="113"/>
      <c r="O144" s="147"/>
      <c r="P144" s="147"/>
      <c r="Q144" s="147"/>
      <c r="R144" s="147"/>
      <c r="S144" s="148"/>
    </row>
    <row r="145" spans="3:19" s="110" customFormat="1" ht="12">
      <c r="C145" s="111"/>
      <c r="D145" s="111"/>
      <c r="E145" s="112"/>
      <c r="F145" s="113"/>
      <c r="O145" s="147"/>
      <c r="P145" s="147"/>
      <c r="Q145" s="147"/>
      <c r="R145" s="147"/>
      <c r="S145" s="148"/>
    </row>
    <row r="146" spans="3:19" s="110" customFormat="1" ht="12">
      <c r="C146" s="111"/>
      <c r="D146" s="111"/>
      <c r="E146" s="112"/>
      <c r="F146" s="113"/>
      <c r="O146" s="147"/>
      <c r="P146" s="147"/>
      <c r="Q146" s="147"/>
      <c r="R146" s="147"/>
      <c r="S146" s="148"/>
    </row>
    <row r="147" spans="3:19" s="110" customFormat="1" ht="12">
      <c r="C147" s="111"/>
      <c r="D147" s="111"/>
      <c r="E147" s="112"/>
      <c r="F147" s="113"/>
      <c r="O147" s="147"/>
      <c r="P147" s="147"/>
      <c r="Q147" s="147"/>
      <c r="R147" s="147"/>
      <c r="S147" s="148"/>
    </row>
    <row r="148" spans="3:19" s="110" customFormat="1" ht="12">
      <c r="C148" s="111"/>
      <c r="D148" s="111"/>
      <c r="E148" s="112"/>
      <c r="F148" s="113"/>
      <c r="O148" s="147"/>
      <c r="P148" s="147"/>
      <c r="Q148" s="147"/>
      <c r="R148" s="147"/>
      <c r="S148" s="148"/>
    </row>
    <row r="149" spans="3:19" s="110" customFormat="1" ht="12">
      <c r="C149" s="111"/>
      <c r="D149" s="111"/>
      <c r="E149" s="112"/>
      <c r="F149" s="113"/>
      <c r="O149" s="147"/>
      <c r="P149" s="147"/>
      <c r="Q149" s="147"/>
      <c r="R149" s="147"/>
      <c r="S149" s="148"/>
    </row>
    <row r="150" spans="3:19" s="110" customFormat="1" ht="12">
      <c r="C150" s="111"/>
      <c r="D150" s="111"/>
      <c r="E150" s="112"/>
      <c r="F150" s="113"/>
      <c r="O150" s="147"/>
      <c r="P150" s="147"/>
      <c r="Q150" s="147"/>
      <c r="R150" s="147"/>
      <c r="S150" s="148"/>
    </row>
    <row r="151" spans="3:19" s="110" customFormat="1" ht="12">
      <c r="C151" s="111"/>
      <c r="D151" s="111"/>
      <c r="E151" s="112"/>
      <c r="F151" s="113"/>
      <c r="O151" s="147"/>
      <c r="P151" s="147"/>
      <c r="Q151" s="147"/>
      <c r="R151" s="147"/>
      <c r="S151" s="148"/>
    </row>
    <row r="152" spans="3:19" s="110" customFormat="1" ht="12">
      <c r="C152" s="111"/>
      <c r="D152" s="111"/>
      <c r="E152" s="112"/>
      <c r="F152" s="113"/>
      <c r="O152" s="147"/>
      <c r="P152" s="147"/>
      <c r="Q152" s="147"/>
      <c r="R152" s="147"/>
      <c r="S152" s="148"/>
    </row>
    <row r="153" spans="3:19" s="110" customFormat="1" ht="12">
      <c r="C153" s="111"/>
      <c r="D153" s="111"/>
      <c r="E153" s="112"/>
      <c r="F153" s="113"/>
      <c r="O153" s="147"/>
      <c r="P153" s="147"/>
      <c r="Q153" s="147"/>
      <c r="R153" s="147"/>
      <c r="S153" s="148"/>
    </row>
    <row r="154" spans="3:19" s="110" customFormat="1" ht="12">
      <c r="C154" s="111"/>
      <c r="D154" s="111"/>
      <c r="E154" s="112"/>
      <c r="F154" s="113"/>
      <c r="O154" s="147"/>
      <c r="P154" s="147"/>
      <c r="Q154" s="147"/>
      <c r="R154" s="147"/>
      <c r="S154" s="148"/>
    </row>
    <row r="155" spans="3:19" s="110" customFormat="1" ht="12">
      <c r="C155" s="111"/>
      <c r="D155" s="111"/>
      <c r="E155" s="112"/>
      <c r="F155" s="113"/>
      <c r="O155" s="147"/>
      <c r="P155" s="147"/>
      <c r="Q155" s="147"/>
      <c r="R155" s="147"/>
      <c r="S155" s="148"/>
    </row>
    <row r="156" spans="3:19" s="110" customFormat="1" ht="12">
      <c r="C156" s="111"/>
      <c r="D156" s="111"/>
      <c r="E156" s="112"/>
      <c r="F156" s="113"/>
      <c r="O156" s="147"/>
      <c r="P156" s="147"/>
      <c r="Q156" s="147"/>
      <c r="R156" s="147"/>
      <c r="S156" s="148"/>
    </row>
    <row r="157" spans="3:19" s="110" customFormat="1" ht="12">
      <c r="C157" s="111"/>
      <c r="D157" s="111"/>
      <c r="E157" s="112"/>
      <c r="F157" s="113"/>
      <c r="O157" s="147"/>
      <c r="P157" s="147"/>
      <c r="Q157" s="147"/>
      <c r="R157" s="147"/>
      <c r="S157" s="148"/>
    </row>
    <row r="158" spans="3:19" s="110" customFormat="1" ht="12">
      <c r="C158" s="111"/>
      <c r="D158" s="111"/>
      <c r="E158" s="112"/>
      <c r="F158" s="113"/>
      <c r="O158" s="147"/>
      <c r="P158" s="147"/>
      <c r="Q158" s="147"/>
      <c r="R158" s="147"/>
      <c r="S158" s="148"/>
    </row>
    <row r="159" spans="3:19" s="110" customFormat="1" ht="12">
      <c r="C159" s="111"/>
      <c r="D159" s="111"/>
      <c r="E159" s="112"/>
      <c r="F159" s="113"/>
      <c r="O159" s="147"/>
      <c r="P159" s="147"/>
      <c r="Q159" s="147"/>
      <c r="R159" s="147"/>
      <c r="S159" s="148"/>
    </row>
    <row r="160" spans="3:19" s="110" customFormat="1" ht="12">
      <c r="C160" s="111"/>
      <c r="D160" s="111"/>
      <c r="E160" s="112"/>
      <c r="F160" s="113"/>
      <c r="O160" s="147"/>
      <c r="P160" s="147"/>
      <c r="Q160" s="147"/>
      <c r="R160" s="147"/>
      <c r="S160" s="148"/>
    </row>
    <row r="161" spans="3:19" s="110" customFormat="1" ht="12">
      <c r="C161" s="111"/>
      <c r="D161" s="111"/>
      <c r="E161" s="112"/>
      <c r="F161" s="113"/>
      <c r="O161" s="147"/>
      <c r="P161" s="147"/>
      <c r="Q161" s="147"/>
      <c r="R161" s="147"/>
      <c r="S161" s="148"/>
    </row>
    <row r="162" spans="3:19" s="110" customFormat="1" ht="12">
      <c r="C162" s="111"/>
      <c r="D162" s="111"/>
      <c r="E162" s="112"/>
      <c r="F162" s="113"/>
      <c r="O162" s="147"/>
      <c r="P162" s="147"/>
      <c r="Q162" s="147"/>
      <c r="R162" s="147"/>
      <c r="S162" s="148"/>
    </row>
    <row r="163" spans="3:19" s="110" customFormat="1" ht="12">
      <c r="C163" s="111"/>
      <c r="D163" s="111"/>
      <c r="E163" s="112"/>
      <c r="F163" s="113"/>
      <c r="O163" s="147"/>
      <c r="P163" s="147"/>
      <c r="Q163" s="147"/>
      <c r="R163" s="147"/>
      <c r="S163" s="148"/>
    </row>
    <row r="164" spans="3:19" s="110" customFormat="1" ht="12">
      <c r="C164" s="111"/>
      <c r="D164" s="111"/>
      <c r="E164" s="112"/>
      <c r="F164" s="113"/>
      <c r="O164" s="147"/>
      <c r="P164" s="147"/>
      <c r="Q164" s="147"/>
      <c r="R164" s="147"/>
      <c r="S164" s="148"/>
    </row>
    <row r="165" spans="3:19" s="110" customFormat="1" ht="12">
      <c r="C165" s="111"/>
      <c r="D165" s="111"/>
      <c r="E165" s="112"/>
      <c r="F165" s="113"/>
      <c r="O165" s="147"/>
      <c r="P165" s="147"/>
      <c r="Q165" s="147"/>
      <c r="R165" s="147"/>
      <c r="S165" s="148"/>
    </row>
    <row r="166" spans="3:19" s="110" customFormat="1" ht="12">
      <c r="C166" s="111"/>
      <c r="D166" s="111"/>
      <c r="E166" s="112"/>
      <c r="F166" s="113"/>
      <c r="O166" s="147"/>
      <c r="P166" s="147"/>
      <c r="Q166" s="147"/>
      <c r="R166" s="147"/>
      <c r="S166" s="148"/>
    </row>
    <row r="167" spans="3:19" s="110" customFormat="1" ht="12">
      <c r="C167" s="111"/>
      <c r="D167" s="111"/>
      <c r="E167" s="112"/>
      <c r="F167" s="113"/>
      <c r="O167" s="147"/>
      <c r="P167" s="147"/>
      <c r="Q167" s="147"/>
      <c r="R167" s="147"/>
      <c r="S167" s="148"/>
    </row>
    <row r="168" spans="3:19" s="110" customFormat="1" ht="12">
      <c r="C168" s="111"/>
      <c r="D168" s="111"/>
      <c r="E168" s="112"/>
      <c r="F168" s="113"/>
      <c r="O168" s="147"/>
      <c r="P168" s="147"/>
      <c r="Q168" s="147"/>
      <c r="R168" s="147"/>
      <c r="S168" s="148"/>
    </row>
    <row r="169" spans="3:19" s="110" customFormat="1" ht="12">
      <c r="C169" s="111"/>
      <c r="D169" s="111"/>
      <c r="E169" s="112"/>
      <c r="F169" s="113"/>
      <c r="O169" s="147"/>
      <c r="P169" s="147"/>
      <c r="Q169" s="147"/>
      <c r="R169" s="147"/>
      <c r="S169" s="148"/>
    </row>
    <row r="170" spans="3:19" s="110" customFormat="1" ht="12">
      <c r="C170" s="111"/>
      <c r="D170" s="111"/>
      <c r="E170" s="112"/>
      <c r="F170" s="113"/>
      <c r="O170" s="147"/>
      <c r="P170" s="147"/>
      <c r="Q170" s="147"/>
      <c r="R170" s="147"/>
      <c r="S170" s="148"/>
    </row>
    <row r="171" spans="3:19" s="110" customFormat="1" ht="12">
      <c r="C171" s="111"/>
      <c r="D171" s="111"/>
      <c r="E171" s="112"/>
      <c r="F171" s="113"/>
      <c r="O171" s="147"/>
      <c r="P171" s="147"/>
      <c r="Q171" s="147"/>
      <c r="R171" s="147"/>
      <c r="S171" s="148"/>
    </row>
    <row r="172" spans="3:19" s="110" customFormat="1" ht="12">
      <c r="C172" s="111"/>
      <c r="D172" s="111"/>
      <c r="E172" s="112"/>
      <c r="F172" s="113"/>
      <c r="O172" s="147"/>
      <c r="P172" s="147"/>
      <c r="Q172" s="147"/>
      <c r="R172" s="147"/>
      <c r="S172" s="148"/>
    </row>
    <row r="173" spans="3:19" s="110" customFormat="1" ht="12">
      <c r="C173" s="111"/>
      <c r="D173" s="111"/>
      <c r="E173" s="112"/>
      <c r="F173" s="113"/>
      <c r="O173" s="147"/>
      <c r="P173" s="147"/>
      <c r="Q173" s="147"/>
      <c r="R173" s="147"/>
      <c r="S173" s="148"/>
    </row>
    <row r="174" spans="3:19" s="110" customFormat="1" ht="12">
      <c r="C174" s="111"/>
      <c r="D174" s="111"/>
      <c r="E174" s="112"/>
      <c r="F174" s="113"/>
      <c r="O174" s="147"/>
      <c r="P174" s="147"/>
      <c r="Q174" s="147"/>
      <c r="R174" s="147"/>
      <c r="S174" s="148"/>
    </row>
    <row r="175" spans="3:19" s="110" customFormat="1" ht="12">
      <c r="C175" s="111"/>
      <c r="D175" s="111"/>
      <c r="E175" s="112"/>
      <c r="F175" s="113"/>
      <c r="O175" s="147"/>
      <c r="P175" s="147"/>
      <c r="Q175" s="147"/>
      <c r="R175" s="147"/>
      <c r="S175" s="148"/>
    </row>
    <row r="176" spans="3:19" s="110" customFormat="1" ht="12">
      <c r="C176" s="111"/>
      <c r="D176" s="111"/>
      <c r="E176" s="112"/>
      <c r="F176" s="113"/>
      <c r="O176" s="147"/>
      <c r="P176" s="147"/>
      <c r="Q176" s="147"/>
      <c r="R176" s="147"/>
      <c r="S176" s="148"/>
    </row>
    <row r="177" spans="3:19" s="110" customFormat="1" ht="12">
      <c r="C177" s="111"/>
      <c r="D177" s="111"/>
      <c r="E177" s="112"/>
      <c r="F177" s="113"/>
      <c r="O177" s="147"/>
      <c r="P177" s="147"/>
      <c r="Q177" s="147"/>
      <c r="R177" s="147"/>
      <c r="S177" s="148"/>
    </row>
    <row r="178" spans="3:19" s="110" customFormat="1" ht="12">
      <c r="C178" s="111"/>
      <c r="D178" s="111"/>
      <c r="E178" s="112"/>
      <c r="F178" s="113"/>
      <c r="O178" s="147"/>
      <c r="P178" s="147"/>
      <c r="Q178" s="147"/>
      <c r="R178" s="147"/>
      <c r="S178" s="148"/>
    </row>
    <row r="179" spans="3:19" s="110" customFormat="1" ht="12">
      <c r="C179" s="111"/>
      <c r="D179" s="111"/>
      <c r="E179" s="112"/>
      <c r="F179" s="113"/>
      <c r="O179" s="147"/>
      <c r="P179" s="147"/>
      <c r="Q179" s="147"/>
      <c r="R179" s="147"/>
      <c r="S179" s="148"/>
    </row>
    <row r="180" spans="3:19" s="110" customFormat="1" ht="12">
      <c r="C180" s="111"/>
      <c r="D180" s="111"/>
      <c r="E180" s="112"/>
      <c r="F180" s="113"/>
      <c r="O180" s="147"/>
      <c r="P180" s="147"/>
      <c r="Q180" s="147"/>
      <c r="R180" s="147"/>
      <c r="S180" s="148"/>
    </row>
    <row r="181" spans="3:19" s="110" customFormat="1" ht="12">
      <c r="C181" s="111"/>
      <c r="D181" s="111"/>
      <c r="E181" s="112"/>
      <c r="F181" s="113"/>
      <c r="O181" s="147"/>
      <c r="P181" s="147"/>
      <c r="Q181" s="147"/>
      <c r="R181" s="147"/>
      <c r="S181" s="148"/>
    </row>
    <row r="182" spans="3:19" s="110" customFormat="1" ht="12">
      <c r="C182" s="111"/>
      <c r="D182" s="111"/>
      <c r="E182" s="112"/>
      <c r="F182" s="113"/>
      <c r="O182" s="147"/>
      <c r="P182" s="147"/>
      <c r="Q182" s="147"/>
      <c r="R182" s="147"/>
      <c r="S182" s="148"/>
    </row>
    <row r="183" spans="3:19" s="110" customFormat="1" ht="12">
      <c r="C183" s="111"/>
      <c r="D183" s="111"/>
      <c r="E183" s="112"/>
      <c r="F183" s="113"/>
      <c r="O183" s="147"/>
      <c r="P183" s="147"/>
      <c r="Q183" s="147"/>
      <c r="R183" s="147"/>
      <c r="S183" s="148"/>
    </row>
    <row r="184" spans="3:19" s="110" customFormat="1" ht="12">
      <c r="C184" s="111"/>
      <c r="D184" s="111"/>
      <c r="E184" s="112"/>
      <c r="F184" s="113"/>
      <c r="O184" s="147"/>
      <c r="P184" s="147"/>
      <c r="Q184" s="147"/>
      <c r="R184" s="147"/>
      <c r="S184" s="148"/>
    </row>
    <row r="185" spans="3:19" s="110" customFormat="1" ht="12">
      <c r="C185" s="111"/>
      <c r="D185" s="111"/>
      <c r="E185" s="112"/>
      <c r="F185" s="113"/>
      <c r="O185" s="147"/>
      <c r="P185" s="147"/>
      <c r="Q185" s="147"/>
      <c r="R185" s="147"/>
      <c r="S185" s="148"/>
    </row>
    <row r="186" spans="3:19" s="110" customFormat="1" ht="12">
      <c r="C186" s="111"/>
      <c r="D186" s="111"/>
      <c r="E186" s="112"/>
      <c r="F186" s="113"/>
      <c r="O186" s="147"/>
      <c r="P186" s="147"/>
      <c r="Q186" s="147"/>
      <c r="R186" s="147"/>
      <c r="S186" s="148"/>
    </row>
    <row r="187" spans="3:19" s="110" customFormat="1" ht="12">
      <c r="C187" s="111"/>
      <c r="D187" s="111"/>
      <c r="E187" s="112"/>
      <c r="F187" s="113"/>
      <c r="O187" s="147"/>
      <c r="P187" s="147"/>
      <c r="Q187" s="147"/>
      <c r="R187" s="147"/>
      <c r="S187" s="148"/>
    </row>
    <row r="188" spans="3:19" s="110" customFormat="1" ht="12">
      <c r="C188" s="111"/>
      <c r="D188" s="111"/>
      <c r="E188" s="112"/>
      <c r="F188" s="113"/>
      <c r="O188" s="147"/>
      <c r="P188" s="147"/>
      <c r="Q188" s="147"/>
      <c r="R188" s="147"/>
      <c r="S188" s="148"/>
    </row>
    <row r="189" spans="3:19" s="110" customFormat="1" ht="12">
      <c r="C189" s="111"/>
      <c r="D189" s="111"/>
      <c r="E189" s="112"/>
      <c r="F189" s="113"/>
      <c r="O189" s="147"/>
      <c r="P189" s="147"/>
      <c r="Q189" s="147"/>
      <c r="R189" s="147"/>
      <c r="S189" s="148"/>
    </row>
    <row r="190" spans="3:19" s="110" customFormat="1" ht="12">
      <c r="C190" s="111"/>
      <c r="D190" s="111"/>
      <c r="E190" s="112"/>
      <c r="F190" s="113"/>
      <c r="O190" s="147"/>
      <c r="P190" s="147"/>
      <c r="Q190" s="147"/>
      <c r="R190" s="147"/>
      <c r="S190" s="148"/>
    </row>
    <row r="191" spans="3:19" s="110" customFormat="1" ht="12">
      <c r="C191" s="111"/>
      <c r="D191" s="111"/>
      <c r="E191" s="112"/>
      <c r="F191" s="113"/>
      <c r="O191" s="147"/>
      <c r="P191" s="147"/>
      <c r="Q191" s="147"/>
      <c r="R191" s="147"/>
      <c r="S191" s="148"/>
    </row>
    <row r="192" spans="3:19" s="110" customFormat="1" ht="12">
      <c r="C192" s="111"/>
      <c r="D192" s="111"/>
      <c r="E192" s="112"/>
      <c r="F192" s="113"/>
      <c r="O192" s="147"/>
      <c r="P192" s="147"/>
      <c r="Q192" s="147"/>
      <c r="R192" s="147"/>
      <c r="S192" s="148"/>
    </row>
    <row r="193" spans="3:19" s="110" customFormat="1" ht="12">
      <c r="C193" s="111"/>
      <c r="D193" s="111"/>
      <c r="E193" s="112"/>
      <c r="F193" s="113"/>
      <c r="O193" s="147"/>
      <c r="P193" s="147"/>
      <c r="Q193" s="147"/>
      <c r="R193" s="147"/>
      <c r="S193" s="148"/>
    </row>
    <row r="194" spans="3:19" s="110" customFormat="1" ht="12">
      <c r="C194" s="111"/>
      <c r="D194" s="111"/>
      <c r="E194" s="112"/>
      <c r="F194" s="113"/>
      <c r="O194" s="147"/>
      <c r="P194" s="147"/>
      <c r="Q194" s="147"/>
      <c r="R194" s="147"/>
      <c r="S194" s="148"/>
    </row>
    <row r="195" spans="3:19" s="110" customFormat="1" ht="12">
      <c r="C195" s="111"/>
      <c r="D195" s="111"/>
      <c r="E195" s="112"/>
      <c r="F195" s="113"/>
      <c r="O195" s="147"/>
      <c r="P195" s="147"/>
      <c r="Q195" s="147"/>
      <c r="R195" s="147"/>
      <c r="S195" s="148"/>
    </row>
    <row r="196" spans="3:19" s="110" customFormat="1" ht="12">
      <c r="C196" s="111"/>
      <c r="D196" s="111"/>
      <c r="E196" s="112"/>
      <c r="F196" s="113"/>
      <c r="O196" s="147"/>
      <c r="P196" s="147"/>
      <c r="Q196" s="147"/>
      <c r="R196" s="147"/>
      <c r="S196" s="148"/>
    </row>
    <row r="197" spans="3:19" s="110" customFormat="1" ht="12">
      <c r="C197" s="111"/>
      <c r="D197" s="111"/>
      <c r="E197" s="112"/>
      <c r="F197" s="113"/>
      <c r="O197" s="147"/>
      <c r="P197" s="147"/>
      <c r="Q197" s="147"/>
      <c r="R197" s="147"/>
      <c r="S197" s="148"/>
    </row>
    <row r="198" spans="3:19" s="110" customFormat="1" ht="12">
      <c r="C198" s="111"/>
      <c r="D198" s="111"/>
      <c r="E198" s="112"/>
      <c r="F198" s="113"/>
      <c r="O198" s="147"/>
      <c r="P198" s="147"/>
      <c r="Q198" s="147"/>
      <c r="R198" s="147"/>
      <c r="S198" s="148"/>
    </row>
    <row r="199" spans="3:19" s="110" customFormat="1" ht="12">
      <c r="C199" s="111"/>
      <c r="D199" s="111"/>
      <c r="E199" s="112"/>
      <c r="F199" s="113"/>
      <c r="O199" s="147"/>
      <c r="P199" s="147"/>
      <c r="Q199" s="147"/>
      <c r="R199" s="147"/>
      <c r="S199" s="148"/>
    </row>
    <row r="200" spans="3:19" s="110" customFormat="1" ht="12">
      <c r="C200" s="111"/>
      <c r="D200" s="111"/>
      <c r="E200" s="112"/>
      <c r="F200" s="113"/>
      <c r="O200" s="147"/>
      <c r="P200" s="147"/>
      <c r="Q200" s="147"/>
      <c r="R200" s="147"/>
      <c r="S200" s="148"/>
    </row>
    <row r="201" spans="3:19" s="110" customFormat="1" ht="12">
      <c r="C201" s="111"/>
      <c r="D201" s="111"/>
      <c r="E201" s="112"/>
      <c r="F201" s="113"/>
      <c r="O201" s="147"/>
      <c r="P201" s="147"/>
      <c r="Q201" s="147"/>
      <c r="R201" s="147"/>
      <c r="S201" s="148"/>
    </row>
    <row r="202" spans="3:19" s="110" customFormat="1" ht="12">
      <c r="C202" s="111"/>
      <c r="D202" s="111"/>
      <c r="E202" s="112"/>
      <c r="F202" s="113"/>
      <c r="O202" s="147"/>
      <c r="P202" s="147"/>
      <c r="Q202" s="147"/>
      <c r="R202" s="147"/>
      <c r="S202" s="148"/>
    </row>
    <row r="203" spans="3:19" s="110" customFormat="1" ht="12">
      <c r="C203" s="111"/>
      <c r="D203" s="111"/>
      <c r="E203" s="112"/>
      <c r="F203" s="113"/>
      <c r="O203" s="147"/>
      <c r="P203" s="147"/>
      <c r="Q203" s="147"/>
      <c r="R203" s="147"/>
      <c r="S203" s="148"/>
    </row>
    <row r="204" spans="3:19" s="110" customFormat="1" ht="12">
      <c r="C204" s="111"/>
      <c r="D204" s="111"/>
      <c r="E204" s="112"/>
      <c r="F204" s="113"/>
      <c r="O204" s="147"/>
      <c r="P204" s="147"/>
      <c r="Q204" s="147"/>
      <c r="R204" s="147"/>
      <c r="S204" s="148"/>
    </row>
    <row r="205" spans="3:19" s="110" customFormat="1" ht="12">
      <c r="C205" s="111"/>
      <c r="D205" s="111"/>
      <c r="E205" s="112"/>
      <c r="F205" s="113"/>
      <c r="O205" s="147"/>
      <c r="P205" s="147"/>
      <c r="Q205" s="147"/>
      <c r="R205" s="147"/>
      <c r="S205" s="148"/>
    </row>
    <row r="206" spans="3:19" s="110" customFormat="1" ht="12">
      <c r="C206" s="111"/>
      <c r="D206" s="111"/>
      <c r="E206" s="112"/>
      <c r="F206" s="113"/>
      <c r="O206" s="147"/>
      <c r="P206" s="147"/>
      <c r="Q206" s="147"/>
      <c r="R206" s="147"/>
      <c r="S206" s="148"/>
    </row>
    <row r="207" spans="3:19" s="110" customFormat="1" ht="12">
      <c r="C207" s="111"/>
      <c r="D207" s="111"/>
      <c r="E207" s="112"/>
      <c r="F207" s="113"/>
      <c r="O207" s="147"/>
      <c r="P207" s="147"/>
      <c r="Q207" s="147"/>
      <c r="R207" s="147"/>
      <c r="S207" s="148"/>
    </row>
    <row r="208" spans="3:19" s="110" customFormat="1" ht="12">
      <c r="C208" s="111"/>
      <c r="D208" s="111"/>
      <c r="E208" s="112"/>
      <c r="F208" s="113"/>
      <c r="O208" s="147"/>
      <c r="P208" s="147"/>
      <c r="Q208" s="147"/>
      <c r="R208" s="147"/>
      <c r="S208" s="148"/>
    </row>
    <row r="209" spans="3:19" s="110" customFormat="1" ht="12">
      <c r="C209" s="111"/>
      <c r="D209" s="111"/>
      <c r="E209" s="112"/>
      <c r="F209" s="113"/>
      <c r="O209" s="147"/>
      <c r="P209" s="147"/>
      <c r="Q209" s="147"/>
      <c r="R209" s="147"/>
      <c r="S209" s="148"/>
    </row>
    <row r="210" spans="3:19" s="110" customFormat="1" ht="12">
      <c r="C210" s="111"/>
      <c r="D210" s="111"/>
      <c r="E210" s="112"/>
      <c r="F210" s="113"/>
      <c r="O210" s="147"/>
      <c r="P210" s="147"/>
      <c r="Q210" s="147"/>
      <c r="R210" s="147"/>
      <c r="S210" s="148"/>
    </row>
    <row r="211" spans="3:19" s="110" customFormat="1" ht="12">
      <c r="C211" s="111"/>
      <c r="D211" s="111"/>
      <c r="E211" s="112"/>
      <c r="F211" s="113"/>
      <c r="O211" s="147"/>
      <c r="P211" s="147"/>
      <c r="Q211" s="147"/>
      <c r="R211" s="147"/>
      <c r="S211" s="148"/>
    </row>
    <row r="212" spans="3:19" s="110" customFormat="1" ht="12">
      <c r="C212" s="111"/>
      <c r="D212" s="111"/>
      <c r="E212" s="112"/>
      <c r="F212" s="113"/>
      <c r="O212" s="147"/>
      <c r="P212" s="147"/>
      <c r="Q212" s="147"/>
      <c r="R212" s="147"/>
      <c r="S212" s="148"/>
    </row>
    <row r="213" spans="3:19" s="110" customFormat="1" ht="12">
      <c r="C213" s="111"/>
      <c r="D213" s="111"/>
      <c r="E213" s="112"/>
      <c r="F213" s="113"/>
      <c r="O213" s="147"/>
      <c r="P213" s="147"/>
      <c r="Q213" s="147"/>
      <c r="R213" s="147"/>
      <c r="S213" s="148"/>
    </row>
    <row r="214" spans="3:19" s="110" customFormat="1" ht="12">
      <c r="C214" s="111"/>
      <c r="D214" s="111"/>
      <c r="E214" s="112"/>
      <c r="F214" s="113"/>
      <c r="O214" s="147"/>
      <c r="P214" s="147"/>
      <c r="Q214" s="147"/>
      <c r="R214" s="147"/>
      <c r="S214" s="148"/>
    </row>
    <row r="215" spans="3:19" s="110" customFormat="1" ht="12">
      <c r="C215" s="111"/>
      <c r="D215" s="111"/>
      <c r="E215" s="112"/>
      <c r="F215" s="113"/>
      <c r="O215" s="147"/>
      <c r="P215" s="147"/>
      <c r="Q215" s="147"/>
      <c r="R215" s="147"/>
      <c r="S215" s="148"/>
    </row>
    <row r="216" spans="3:19" s="110" customFormat="1" ht="12">
      <c r="C216" s="111"/>
      <c r="D216" s="111"/>
      <c r="E216" s="112"/>
      <c r="F216" s="113"/>
      <c r="O216" s="147"/>
      <c r="P216" s="147"/>
      <c r="Q216" s="147"/>
      <c r="R216" s="147"/>
      <c r="S216" s="148"/>
    </row>
    <row r="217" spans="3:19" s="110" customFormat="1" ht="12">
      <c r="C217" s="111"/>
      <c r="D217" s="111"/>
      <c r="E217" s="112"/>
      <c r="F217" s="113"/>
      <c r="O217" s="147"/>
      <c r="P217" s="147"/>
      <c r="Q217" s="147"/>
      <c r="R217" s="147"/>
      <c r="S217" s="148"/>
    </row>
    <row r="218" spans="3:19" s="110" customFormat="1" ht="12">
      <c r="C218" s="111"/>
      <c r="D218" s="111"/>
      <c r="E218" s="112"/>
      <c r="F218" s="113"/>
      <c r="O218" s="147"/>
      <c r="P218" s="147"/>
      <c r="Q218" s="147"/>
      <c r="R218" s="147"/>
      <c r="S218" s="148"/>
    </row>
    <row r="219" spans="3:19" s="110" customFormat="1" ht="12">
      <c r="C219" s="111"/>
      <c r="D219" s="111"/>
      <c r="E219" s="112"/>
      <c r="F219" s="113"/>
      <c r="O219" s="147"/>
      <c r="P219" s="147"/>
      <c r="Q219" s="147"/>
      <c r="R219" s="147"/>
      <c r="S219" s="148"/>
    </row>
    <row r="220" spans="3:19" s="110" customFormat="1" ht="12">
      <c r="C220" s="111"/>
      <c r="D220" s="111"/>
      <c r="E220" s="112"/>
      <c r="F220" s="113"/>
      <c r="O220" s="147"/>
      <c r="P220" s="147"/>
      <c r="Q220" s="147"/>
      <c r="R220" s="147"/>
      <c r="S220" s="148"/>
    </row>
    <row r="221" spans="3:19" s="110" customFormat="1" ht="12">
      <c r="C221" s="111"/>
      <c r="D221" s="111"/>
      <c r="E221" s="112"/>
      <c r="F221" s="113"/>
      <c r="O221" s="147"/>
      <c r="P221" s="147"/>
      <c r="Q221" s="147"/>
      <c r="R221" s="147"/>
      <c r="S221" s="148"/>
    </row>
    <row r="222" spans="3:19" s="110" customFormat="1" ht="12">
      <c r="C222" s="111"/>
      <c r="D222" s="111"/>
      <c r="E222" s="112"/>
      <c r="F222" s="113"/>
      <c r="O222" s="147"/>
      <c r="P222" s="147"/>
      <c r="Q222" s="147"/>
      <c r="R222" s="147"/>
      <c r="S222" s="148"/>
    </row>
    <row r="223" spans="3:19" s="110" customFormat="1" ht="12">
      <c r="C223" s="111"/>
      <c r="D223" s="111"/>
      <c r="E223" s="112"/>
      <c r="F223" s="113"/>
      <c r="O223" s="147"/>
      <c r="P223" s="147"/>
      <c r="Q223" s="147"/>
      <c r="R223" s="147"/>
      <c r="S223" s="148"/>
    </row>
    <row r="224" spans="3:19" s="110" customFormat="1" ht="12">
      <c r="C224" s="111"/>
      <c r="D224" s="111"/>
      <c r="E224" s="112"/>
      <c r="F224" s="113"/>
      <c r="O224" s="147"/>
      <c r="P224" s="147"/>
      <c r="Q224" s="147"/>
      <c r="R224" s="147"/>
      <c r="S224" s="148"/>
    </row>
    <row r="225" spans="3:19" s="110" customFormat="1" ht="12">
      <c r="C225" s="111"/>
      <c r="D225" s="111"/>
      <c r="E225" s="112"/>
      <c r="F225" s="113"/>
      <c r="O225" s="147"/>
      <c r="P225" s="147"/>
      <c r="Q225" s="147"/>
      <c r="R225" s="147"/>
      <c r="S225" s="148"/>
    </row>
    <row r="226" spans="3:19" s="110" customFormat="1" ht="12">
      <c r="C226" s="111"/>
      <c r="D226" s="111"/>
      <c r="E226" s="112"/>
      <c r="F226" s="113"/>
      <c r="O226" s="147"/>
      <c r="P226" s="147"/>
      <c r="Q226" s="147"/>
      <c r="R226" s="147"/>
      <c r="S226" s="148"/>
    </row>
    <row r="227" spans="3:19" s="110" customFormat="1" ht="12">
      <c r="C227" s="111"/>
      <c r="D227" s="111"/>
      <c r="E227" s="112"/>
      <c r="F227" s="113"/>
      <c r="O227" s="147"/>
      <c r="P227" s="147"/>
      <c r="Q227" s="147"/>
      <c r="R227" s="147"/>
      <c r="S227" s="148"/>
    </row>
    <row r="228" spans="3:19" s="110" customFormat="1" ht="12">
      <c r="C228" s="111"/>
      <c r="D228" s="111"/>
      <c r="E228" s="112"/>
      <c r="F228" s="113"/>
      <c r="O228" s="147"/>
      <c r="P228" s="147"/>
      <c r="Q228" s="147"/>
      <c r="R228" s="147"/>
      <c r="S228" s="148"/>
    </row>
    <row r="229" spans="3:19" s="110" customFormat="1" ht="12">
      <c r="C229" s="111"/>
      <c r="D229" s="111"/>
      <c r="E229" s="112"/>
      <c r="F229" s="113"/>
      <c r="O229" s="147"/>
      <c r="P229" s="147"/>
      <c r="Q229" s="147"/>
      <c r="R229" s="147"/>
      <c r="S229" s="148"/>
    </row>
    <row r="230" spans="3:19" s="110" customFormat="1" ht="12">
      <c r="C230" s="111"/>
      <c r="D230" s="111"/>
      <c r="E230" s="112"/>
      <c r="F230" s="113"/>
      <c r="O230" s="147"/>
      <c r="P230" s="147"/>
      <c r="Q230" s="147"/>
      <c r="R230" s="147"/>
      <c r="S230" s="148"/>
    </row>
    <row r="231" spans="3:19" s="110" customFormat="1" ht="12">
      <c r="C231" s="111"/>
      <c r="D231" s="111"/>
      <c r="E231" s="112"/>
      <c r="F231" s="113"/>
      <c r="O231" s="147"/>
      <c r="P231" s="147"/>
      <c r="Q231" s="147"/>
      <c r="R231" s="147"/>
      <c r="S231" s="148"/>
    </row>
    <row r="232" spans="3:19" s="110" customFormat="1" ht="12">
      <c r="C232" s="111"/>
      <c r="D232" s="111"/>
      <c r="E232" s="112"/>
      <c r="F232" s="113"/>
      <c r="O232" s="147"/>
      <c r="P232" s="147"/>
      <c r="Q232" s="147"/>
      <c r="R232" s="147"/>
      <c r="S232" s="148"/>
    </row>
    <row r="233" spans="3:19" s="110" customFormat="1" ht="12">
      <c r="C233" s="111"/>
      <c r="D233" s="111"/>
      <c r="E233" s="112"/>
      <c r="F233" s="113"/>
      <c r="O233" s="147"/>
      <c r="P233" s="147"/>
      <c r="Q233" s="147"/>
      <c r="R233" s="147"/>
      <c r="S233" s="148"/>
    </row>
    <row r="234" spans="3:19" s="110" customFormat="1" ht="12">
      <c r="C234" s="111"/>
      <c r="D234" s="111"/>
      <c r="E234" s="112"/>
      <c r="F234" s="113"/>
      <c r="O234" s="147"/>
      <c r="P234" s="147"/>
      <c r="Q234" s="147"/>
      <c r="R234" s="147"/>
      <c r="S234" s="148"/>
    </row>
    <row r="235" spans="3:19" s="110" customFormat="1" ht="12">
      <c r="C235" s="111"/>
      <c r="D235" s="111"/>
      <c r="E235" s="112"/>
      <c r="F235" s="113"/>
      <c r="O235" s="147"/>
      <c r="P235" s="147"/>
      <c r="Q235" s="147"/>
      <c r="R235" s="147"/>
      <c r="S235" s="148"/>
    </row>
    <row r="236" spans="3:19" s="110" customFormat="1" ht="12">
      <c r="C236" s="111"/>
      <c r="D236" s="111"/>
      <c r="E236" s="112"/>
      <c r="F236" s="113"/>
      <c r="O236" s="147"/>
      <c r="P236" s="147"/>
      <c r="Q236" s="147"/>
      <c r="R236" s="147"/>
      <c r="S236" s="148"/>
    </row>
    <row r="237" spans="3:19" s="110" customFormat="1" ht="12">
      <c r="C237" s="111"/>
      <c r="D237" s="111"/>
      <c r="E237" s="112"/>
      <c r="F237" s="113"/>
      <c r="O237" s="147"/>
      <c r="P237" s="147"/>
      <c r="Q237" s="147"/>
      <c r="R237" s="147"/>
      <c r="S237" s="148"/>
    </row>
    <row r="238" spans="3:19" s="110" customFormat="1" ht="12">
      <c r="C238" s="111"/>
      <c r="D238" s="111"/>
      <c r="E238" s="112"/>
      <c r="F238" s="113"/>
      <c r="O238" s="147"/>
      <c r="P238" s="147"/>
      <c r="Q238" s="147"/>
      <c r="R238" s="147"/>
      <c r="S238" s="148"/>
    </row>
    <row r="239" spans="3:19" s="110" customFormat="1" ht="12">
      <c r="C239" s="111"/>
      <c r="D239" s="111"/>
      <c r="E239" s="112"/>
      <c r="F239" s="113"/>
      <c r="O239" s="147"/>
      <c r="P239" s="147"/>
      <c r="Q239" s="147"/>
      <c r="R239" s="147"/>
      <c r="S239" s="148"/>
    </row>
    <row r="240" spans="3:19" s="110" customFormat="1" ht="12">
      <c r="C240" s="111"/>
      <c r="D240" s="111"/>
      <c r="E240" s="112"/>
      <c r="F240" s="113"/>
      <c r="O240" s="147"/>
      <c r="P240" s="147"/>
      <c r="Q240" s="147"/>
      <c r="R240" s="147"/>
      <c r="S240" s="148"/>
    </row>
    <row r="241" spans="3:19" s="110" customFormat="1" ht="12">
      <c r="C241" s="111"/>
      <c r="D241" s="111"/>
      <c r="E241" s="112"/>
      <c r="F241" s="113"/>
      <c r="O241" s="147"/>
      <c r="P241" s="147"/>
      <c r="Q241" s="147"/>
      <c r="R241" s="147"/>
      <c r="S241" s="148"/>
    </row>
    <row r="242" spans="3:19" s="110" customFormat="1" ht="12">
      <c r="C242" s="111"/>
      <c r="D242" s="111"/>
      <c r="E242" s="112"/>
      <c r="F242" s="113"/>
      <c r="O242" s="147"/>
      <c r="P242" s="147"/>
      <c r="Q242" s="147"/>
      <c r="R242" s="147"/>
      <c r="S242" s="148"/>
    </row>
    <row r="243" spans="3:19" s="110" customFormat="1" ht="12">
      <c r="C243" s="111"/>
      <c r="D243" s="111"/>
      <c r="E243" s="112"/>
      <c r="F243" s="113"/>
      <c r="O243" s="147"/>
      <c r="P243" s="147"/>
      <c r="Q243" s="147"/>
      <c r="R243" s="147"/>
      <c r="S243" s="148"/>
    </row>
    <row r="244" spans="3:19" s="110" customFormat="1" ht="12">
      <c r="C244" s="111"/>
      <c r="D244" s="111"/>
      <c r="E244" s="112"/>
      <c r="F244" s="113"/>
      <c r="O244" s="147"/>
      <c r="P244" s="147"/>
      <c r="Q244" s="147"/>
      <c r="R244" s="147"/>
      <c r="S244" s="148"/>
    </row>
    <row r="245" spans="3:19" s="110" customFormat="1" ht="12">
      <c r="C245" s="111"/>
      <c r="D245" s="111"/>
      <c r="E245" s="112"/>
      <c r="F245" s="113"/>
      <c r="O245" s="147"/>
      <c r="P245" s="147"/>
      <c r="Q245" s="147"/>
      <c r="R245" s="147"/>
      <c r="S245" s="148"/>
    </row>
    <row r="246" spans="3:19" s="110" customFormat="1" ht="12">
      <c r="C246" s="111"/>
      <c r="D246" s="111"/>
      <c r="E246" s="112"/>
      <c r="F246" s="113"/>
      <c r="O246" s="147"/>
      <c r="P246" s="147"/>
      <c r="Q246" s="147"/>
      <c r="R246" s="147"/>
      <c r="S246" s="148"/>
    </row>
    <row r="247" spans="3:19" s="110" customFormat="1" ht="12">
      <c r="C247" s="111"/>
      <c r="D247" s="111"/>
      <c r="E247" s="112"/>
      <c r="F247" s="113"/>
      <c r="O247" s="147"/>
      <c r="P247" s="147"/>
      <c r="Q247" s="147"/>
      <c r="R247" s="147"/>
      <c r="S247" s="148"/>
    </row>
    <row r="248" spans="3:19" s="110" customFormat="1" ht="12">
      <c r="C248" s="111"/>
      <c r="D248" s="111"/>
      <c r="E248" s="112"/>
      <c r="F248" s="113"/>
      <c r="O248" s="147"/>
      <c r="P248" s="147"/>
      <c r="Q248" s="147"/>
      <c r="R248" s="147"/>
      <c r="S248" s="148"/>
    </row>
    <row r="249" spans="3:19" s="110" customFormat="1" ht="12">
      <c r="C249" s="111"/>
      <c r="D249" s="111"/>
      <c r="E249" s="112"/>
      <c r="F249" s="113"/>
      <c r="O249" s="147"/>
      <c r="P249" s="147"/>
      <c r="Q249" s="147"/>
      <c r="R249" s="147"/>
      <c r="S249" s="148"/>
    </row>
    <row r="250" spans="3:19" s="110" customFormat="1" ht="12">
      <c r="C250" s="111"/>
      <c r="D250" s="111"/>
      <c r="E250" s="112"/>
      <c r="F250" s="113"/>
      <c r="O250" s="147"/>
      <c r="P250" s="147"/>
      <c r="Q250" s="147"/>
      <c r="R250" s="147"/>
      <c r="S250" s="148"/>
    </row>
    <row r="251" spans="3:19" s="110" customFormat="1" ht="12">
      <c r="C251" s="111"/>
      <c r="D251" s="111"/>
      <c r="E251" s="112"/>
      <c r="F251" s="113"/>
      <c r="O251" s="147"/>
      <c r="P251" s="147"/>
      <c r="Q251" s="147"/>
      <c r="R251" s="147"/>
      <c r="S251" s="148"/>
    </row>
    <row r="252" spans="3:19" s="110" customFormat="1" ht="12">
      <c r="C252" s="111"/>
      <c r="D252" s="111"/>
      <c r="E252" s="112"/>
      <c r="F252" s="113"/>
      <c r="O252" s="147"/>
      <c r="P252" s="147"/>
      <c r="Q252" s="147"/>
      <c r="R252" s="147"/>
      <c r="S252" s="148"/>
    </row>
    <row r="253" spans="3:19" s="110" customFormat="1" ht="12">
      <c r="C253" s="111"/>
      <c r="D253" s="111"/>
      <c r="E253" s="112"/>
      <c r="F253" s="113"/>
      <c r="O253" s="147"/>
      <c r="P253" s="147"/>
      <c r="Q253" s="147"/>
      <c r="R253" s="147"/>
      <c r="S253" s="148"/>
    </row>
    <row r="254" spans="3:19" s="110" customFormat="1" ht="12">
      <c r="C254" s="111"/>
      <c r="D254" s="111"/>
      <c r="E254" s="112"/>
      <c r="F254" s="113"/>
      <c r="O254" s="147"/>
      <c r="P254" s="147"/>
      <c r="Q254" s="147"/>
      <c r="R254" s="147"/>
      <c r="S254" s="148"/>
    </row>
    <row r="255" spans="3:19" s="110" customFormat="1" ht="12">
      <c r="C255" s="111"/>
      <c r="D255" s="111"/>
      <c r="E255" s="112"/>
      <c r="F255" s="113"/>
      <c r="O255" s="147"/>
      <c r="P255" s="147"/>
      <c r="Q255" s="147"/>
      <c r="R255" s="147"/>
      <c r="S255" s="148"/>
    </row>
    <row r="256" spans="3:19" s="110" customFormat="1" ht="12">
      <c r="C256" s="111"/>
      <c r="D256" s="111"/>
      <c r="E256" s="112"/>
      <c r="F256" s="113"/>
      <c r="O256" s="147"/>
      <c r="P256" s="147"/>
      <c r="Q256" s="147"/>
      <c r="R256" s="147"/>
      <c r="S256" s="148"/>
    </row>
    <row r="257" spans="3:19" s="110" customFormat="1" ht="12">
      <c r="C257" s="111"/>
      <c r="D257" s="111"/>
      <c r="E257" s="112"/>
      <c r="F257" s="113"/>
      <c r="O257" s="147"/>
      <c r="P257" s="147"/>
      <c r="Q257" s="147"/>
      <c r="R257" s="147"/>
      <c r="S257" s="148"/>
    </row>
    <row r="258" spans="3:19" s="110" customFormat="1" ht="12">
      <c r="C258" s="111"/>
      <c r="D258" s="111"/>
      <c r="E258" s="112"/>
      <c r="F258" s="113"/>
      <c r="O258" s="147"/>
      <c r="P258" s="147"/>
      <c r="Q258" s="147"/>
      <c r="R258" s="147"/>
      <c r="S258" s="148"/>
    </row>
    <row r="259" spans="3:19" s="110" customFormat="1" ht="12">
      <c r="C259" s="111"/>
      <c r="D259" s="111"/>
      <c r="E259" s="112"/>
      <c r="F259" s="113"/>
      <c r="O259" s="147"/>
      <c r="P259" s="147"/>
      <c r="Q259" s="147"/>
      <c r="R259" s="147"/>
      <c r="S259" s="148"/>
    </row>
    <row r="260" spans="3:19" s="110" customFormat="1" ht="12">
      <c r="C260" s="111"/>
      <c r="D260" s="111"/>
      <c r="E260" s="112"/>
      <c r="F260" s="113"/>
      <c r="O260" s="147"/>
      <c r="P260" s="147"/>
      <c r="Q260" s="147"/>
      <c r="R260" s="147"/>
      <c r="S260" s="148"/>
    </row>
    <row r="261" spans="3:19" s="110" customFormat="1" ht="12">
      <c r="C261" s="111"/>
      <c r="D261" s="111"/>
      <c r="E261" s="112"/>
      <c r="F261" s="113"/>
      <c r="O261" s="147"/>
      <c r="P261" s="147"/>
      <c r="Q261" s="147"/>
      <c r="R261" s="147"/>
      <c r="S261" s="148"/>
    </row>
    <row r="262" spans="3:19" s="110" customFormat="1" ht="12">
      <c r="C262" s="111"/>
      <c r="D262" s="111"/>
      <c r="E262" s="112"/>
      <c r="F262" s="113"/>
      <c r="O262" s="147"/>
      <c r="P262" s="147"/>
      <c r="Q262" s="147"/>
      <c r="R262" s="147"/>
      <c r="S262" s="148"/>
    </row>
    <row r="263" spans="3:19" s="110" customFormat="1" ht="12">
      <c r="C263" s="111"/>
      <c r="D263" s="111"/>
      <c r="E263" s="112"/>
      <c r="F263" s="113"/>
      <c r="O263" s="147"/>
      <c r="P263" s="147"/>
      <c r="Q263" s="147"/>
      <c r="R263" s="147"/>
      <c r="S263" s="148"/>
    </row>
    <row r="264" spans="3:19" s="110" customFormat="1" ht="12">
      <c r="C264" s="111"/>
      <c r="D264" s="111"/>
      <c r="E264" s="112"/>
      <c r="F264" s="113"/>
      <c r="O264" s="147"/>
      <c r="P264" s="147"/>
      <c r="Q264" s="147"/>
      <c r="R264" s="147"/>
      <c r="S264" s="148"/>
    </row>
    <row r="265" spans="3:19" s="110" customFormat="1" ht="12">
      <c r="C265" s="111"/>
      <c r="D265" s="111"/>
      <c r="E265" s="112"/>
      <c r="F265" s="113"/>
      <c r="O265" s="147"/>
      <c r="P265" s="147"/>
      <c r="Q265" s="147"/>
      <c r="R265" s="147"/>
      <c r="S265" s="148"/>
    </row>
    <row r="266" spans="3:19" s="110" customFormat="1" ht="12">
      <c r="C266" s="111"/>
      <c r="D266" s="111"/>
      <c r="E266" s="112"/>
      <c r="F266" s="113"/>
      <c r="O266" s="147"/>
      <c r="P266" s="147"/>
      <c r="Q266" s="147"/>
      <c r="R266" s="147"/>
      <c r="S266" s="148"/>
    </row>
    <row r="267" spans="3:19" s="110" customFormat="1" ht="12">
      <c r="C267" s="111"/>
      <c r="D267" s="111"/>
      <c r="E267" s="112"/>
      <c r="F267" s="113"/>
      <c r="O267" s="147"/>
      <c r="P267" s="147"/>
      <c r="Q267" s="147"/>
      <c r="R267" s="147"/>
      <c r="S267" s="148"/>
    </row>
    <row r="268" spans="3:19" s="110" customFormat="1" ht="12">
      <c r="C268" s="111"/>
      <c r="D268" s="111"/>
      <c r="E268" s="112"/>
      <c r="F268" s="113"/>
      <c r="O268" s="147"/>
      <c r="P268" s="147"/>
      <c r="Q268" s="147"/>
      <c r="R268" s="147"/>
      <c r="S268" s="148"/>
    </row>
    <row r="269" spans="3:19" s="110" customFormat="1" ht="12">
      <c r="C269" s="111"/>
      <c r="D269" s="111"/>
      <c r="E269" s="112"/>
      <c r="F269" s="113"/>
      <c r="O269" s="147"/>
      <c r="P269" s="147"/>
      <c r="Q269" s="147"/>
      <c r="R269" s="147"/>
      <c r="S269" s="148"/>
    </row>
    <row r="270" spans="3:19" s="110" customFormat="1" ht="12">
      <c r="C270" s="111"/>
      <c r="D270" s="111"/>
      <c r="E270" s="112"/>
      <c r="F270" s="113"/>
      <c r="O270" s="147"/>
      <c r="P270" s="147"/>
      <c r="Q270" s="147"/>
      <c r="R270" s="147"/>
      <c r="S270" s="148"/>
    </row>
    <row r="271" spans="3:19" s="110" customFormat="1" ht="12">
      <c r="C271" s="111"/>
      <c r="D271" s="111"/>
      <c r="E271" s="112"/>
      <c r="F271" s="113"/>
      <c r="O271" s="147"/>
      <c r="P271" s="147"/>
      <c r="Q271" s="147"/>
      <c r="R271" s="147"/>
      <c r="S271" s="148"/>
    </row>
    <row r="272" spans="3:19" s="110" customFormat="1" ht="12">
      <c r="C272" s="111"/>
      <c r="D272" s="111"/>
      <c r="E272" s="112"/>
      <c r="F272" s="113"/>
      <c r="O272" s="147"/>
      <c r="P272" s="147"/>
      <c r="Q272" s="147"/>
      <c r="R272" s="147"/>
      <c r="S272" s="148"/>
    </row>
    <row r="273" spans="3:19" s="110" customFormat="1" ht="12">
      <c r="C273" s="111"/>
      <c r="D273" s="111"/>
      <c r="E273" s="112"/>
      <c r="F273" s="113"/>
      <c r="O273" s="147"/>
      <c r="P273" s="147"/>
      <c r="Q273" s="147"/>
      <c r="R273" s="147"/>
      <c r="S273" s="148"/>
    </row>
    <row r="274" spans="3:19" s="110" customFormat="1" ht="12">
      <c r="C274" s="111"/>
      <c r="D274" s="111"/>
      <c r="E274" s="112"/>
      <c r="F274" s="113"/>
      <c r="O274" s="147"/>
      <c r="P274" s="147"/>
      <c r="Q274" s="147"/>
      <c r="R274" s="147"/>
      <c r="S274" s="148"/>
    </row>
    <row r="275" spans="3:19" s="110" customFormat="1" ht="12">
      <c r="C275" s="111"/>
      <c r="D275" s="111"/>
      <c r="E275" s="112"/>
      <c r="F275" s="113"/>
      <c r="O275" s="147"/>
      <c r="P275" s="147"/>
      <c r="Q275" s="147"/>
      <c r="R275" s="147"/>
      <c r="S275" s="148"/>
    </row>
    <row r="276" spans="3:19" s="110" customFormat="1" ht="12">
      <c r="C276" s="111"/>
      <c r="D276" s="111"/>
      <c r="E276" s="112"/>
      <c r="F276" s="113"/>
      <c r="O276" s="147"/>
      <c r="P276" s="147"/>
      <c r="Q276" s="147"/>
      <c r="R276" s="147"/>
      <c r="S276" s="148"/>
    </row>
    <row r="277" spans="3:19" s="110" customFormat="1" ht="12">
      <c r="C277" s="111"/>
      <c r="D277" s="111"/>
      <c r="E277" s="112"/>
      <c r="F277" s="113"/>
      <c r="O277" s="147"/>
      <c r="P277" s="147"/>
      <c r="Q277" s="147"/>
      <c r="R277" s="147"/>
      <c r="S277" s="148"/>
    </row>
    <row r="278" spans="3:19" s="110" customFormat="1" ht="12">
      <c r="C278" s="111"/>
      <c r="D278" s="111"/>
      <c r="E278" s="112"/>
      <c r="F278" s="113"/>
      <c r="O278" s="147"/>
      <c r="P278" s="147"/>
      <c r="Q278" s="147"/>
      <c r="R278" s="147"/>
      <c r="S278" s="148"/>
    </row>
    <row r="279" spans="3:19" s="110" customFormat="1" ht="12">
      <c r="C279" s="111"/>
      <c r="D279" s="111"/>
      <c r="E279" s="112"/>
      <c r="F279" s="113"/>
      <c r="O279" s="147"/>
      <c r="P279" s="147"/>
      <c r="Q279" s="147"/>
      <c r="R279" s="147"/>
      <c r="S279" s="148"/>
    </row>
    <row r="280" spans="3:19" s="110" customFormat="1" ht="12">
      <c r="C280" s="111"/>
      <c r="D280" s="111"/>
      <c r="E280" s="112"/>
      <c r="F280" s="113"/>
      <c r="O280" s="147"/>
      <c r="P280" s="147"/>
      <c r="Q280" s="147"/>
      <c r="R280" s="147"/>
      <c r="S280" s="148"/>
    </row>
    <row r="281" spans="3:19" s="110" customFormat="1" ht="12">
      <c r="C281" s="111"/>
      <c r="D281" s="111"/>
      <c r="E281" s="112"/>
      <c r="F281" s="113"/>
      <c r="O281" s="147"/>
      <c r="P281" s="147"/>
      <c r="Q281" s="147"/>
      <c r="R281" s="147"/>
      <c r="S281" s="148"/>
    </row>
    <row r="282" spans="3:19" s="110" customFormat="1" ht="12">
      <c r="C282" s="111"/>
      <c r="D282" s="111"/>
      <c r="E282" s="112"/>
      <c r="F282" s="113"/>
      <c r="O282" s="147"/>
      <c r="P282" s="147"/>
      <c r="Q282" s="147"/>
      <c r="R282" s="147"/>
      <c r="S282" s="148"/>
    </row>
    <row r="283" spans="3:19" s="110" customFormat="1" ht="12">
      <c r="C283" s="111"/>
      <c r="D283" s="111"/>
      <c r="E283" s="112"/>
      <c r="F283" s="113"/>
      <c r="O283" s="147"/>
      <c r="P283" s="147"/>
      <c r="Q283" s="147"/>
      <c r="R283" s="147"/>
      <c r="S283" s="148"/>
    </row>
    <row r="284" spans="3:19" s="110" customFormat="1" ht="12">
      <c r="C284" s="111"/>
      <c r="D284" s="111"/>
      <c r="E284" s="112"/>
      <c r="F284" s="113"/>
      <c r="O284" s="147"/>
      <c r="P284" s="147"/>
      <c r="Q284" s="147"/>
      <c r="R284" s="147"/>
      <c r="S284" s="148"/>
    </row>
    <row r="285" spans="3:19" s="110" customFormat="1" ht="12">
      <c r="C285" s="111"/>
      <c r="D285" s="111"/>
      <c r="E285" s="112"/>
      <c r="F285" s="113"/>
      <c r="O285" s="147"/>
      <c r="P285" s="147"/>
      <c r="Q285" s="147"/>
      <c r="R285" s="147"/>
      <c r="S285" s="148"/>
    </row>
    <row r="286" spans="3:19" s="110" customFormat="1" ht="12">
      <c r="C286" s="111"/>
      <c r="D286" s="111"/>
      <c r="E286" s="112"/>
      <c r="F286" s="113"/>
      <c r="O286" s="147"/>
      <c r="P286" s="147"/>
      <c r="Q286" s="147"/>
      <c r="R286" s="147"/>
      <c r="S286" s="148"/>
    </row>
    <row r="287" spans="3:19" s="110" customFormat="1" ht="12">
      <c r="C287" s="111"/>
      <c r="D287" s="111"/>
      <c r="E287" s="112"/>
      <c r="F287" s="113"/>
      <c r="O287" s="147"/>
      <c r="P287" s="147"/>
      <c r="Q287" s="147"/>
      <c r="R287" s="147"/>
      <c r="S287" s="148"/>
    </row>
    <row r="288" spans="3:19" s="110" customFormat="1" ht="12">
      <c r="C288" s="111"/>
      <c r="D288" s="111"/>
      <c r="E288" s="112"/>
      <c r="F288" s="113"/>
      <c r="O288" s="147"/>
      <c r="P288" s="147"/>
      <c r="Q288" s="147"/>
      <c r="R288" s="147"/>
      <c r="S288" s="148"/>
    </row>
    <row r="289" spans="3:19" s="110" customFormat="1" ht="12">
      <c r="C289" s="111"/>
      <c r="D289" s="111"/>
      <c r="E289" s="112"/>
      <c r="F289" s="113"/>
      <c r="O289" s="147"/>
      <c r="P289" s="147"/>
      <c r="Q289" s="147"/>
      <c r="R289" s="147"/>
      <c r="S289" s="148"/>
    </row>
    <row r="290" spans="3:19" s="110" customFormat="1" ht="12">
      <c r="C290" s="111"/>
      <c r="D290" s="111"/>
      <c r="E290" s="112"/>
      <c r="F290" s="113"/>
      <c r="O290" s="147"/>
      <c r="P290" s="147"/>
      <c r="Q290" s="147"/>
      <c r="R290" s="147"/>
      <c r="S290" s="148"/>
    </row>
    <row r="291" spans="3:19" s="110" customFormat="1" ht="12">
      <c r="C291" s="111"/>
      <c r="D291" s="111"/>
      <c r="E291" s="112"/>
      <c r="F291" s="113"/>
      <c r="O291" s="147"/>
      <c r="P291" s="147"/>
      <c r="Q291" s="147"/>
      <c r="R291" s="147"/>
      <c r="S291" s="148"/>
    </row>
    <row r="292" spans="3:19" s="110" customFormat="1" ht="12">
      <c r="C292" s="111"/>
      <c r="D292" s="111"/>
      <c r="E292" s="112"/>
      <c r="F292" s="113"/>
      <c r="O292" s="147"/>
      <c r="P292" s="147"/>
      <c r="Q292" s="147"/>
      <c r="R292" s="147"/>
      <c r="S292" s="148"/>
    </row>
    <row r="293" spans="3:19" s="110" customFormat="1" ht="12">
      <c r="C293" s="111"/>
      <c r="D293" s="111"/>
      <c r="E293" s="112"/>
      <c r="F293" s="113"/>
      <c r="O293" s="147"/>
      <c r="P293" s="147"/>
      <c r="Q293" s="147"/>
      <c r="R293" s="147"/>
      <c r="S293" s="148"/>
    </row>
    <row r="294" spans="3:19" s="110" customFormat="1" ht="12">
      <c r="C294" s="111"/>
      <c r="D294" s="111"/>
      <c r="E294" s="112"/>
      <c r="F294" s="113"/>
      <c r="O294" s="147"/>
      <c r="P294" s="147"/>
      <c r="Q294" s="147"/>
      <c r="R294" s="147"/>
      <c r="S294" s="148"/>
    </row>
    <row r="295" spans="3:19" s="110" customFormat="1" ht="12">
      <c r="C295" s="111"/>
      <c r="D295" s="111"/>
      <c r="E295" s="112"/>
      <c r="F295" s="113"/>
      <c r="O295" s="147"/>
      <c r="P295" s="147"/>
      <c r="Q295" s="147"/>
      <c r="R295" s="147"/>
      <c r="S295" s="148"/>
    </row>
    <row r="296" spans="3:19" s="110" customFormat="1" ht="12">
      <c r="C296" s="111"/>
      <c r="D296" s="111"/>
      <c r="E296" s="112"/>
      <c r="F296" s="113"/>
      <c r="O296" s="147"/>
      <c r="P296" s="147"/>
      <c r="Q296" s="147"/>
      <c r="R296" s="147"/>
      <c r="S296" s="148"/>
    </row>
    <row r="297" spans="3:19" s="110" customFormat="1" ht="12">
      <c r="C297" s="111"/>
      <c r="D297" s="111"/>
      <c r="E297" s="112"/>
      <c r="F297" s="113"/>
      <c r="O297" s="147"/>
      <c r="P297" s="147"/>
      <c r="Q297" s="147"/>
      <c r="R297" s="147"/>
      <c r="S297" s="148"/>
    </row>
    <row r="298" spans="3:19" s="110" customFormat="1" ht="12">
      <c r="C298" s="111"/>
      <c r="D298" s="111"/>
      <c r="E298" s="112"/>
      <c r="F298" s="113"/>
      <c r="O298" s="147"/>
      <c r="P298" s="147"/>
      <c r="Q298" s="147"/>
      <c r="R298" s="147"/>
      <c r="S298" s="148"/>
    </row>
    <row r="299" spans="3:19" s="110" customFormat="1" ht="12">
      <c r="C299" s="111"/>
      <c r="D299" s="111"/>
      <c r="E299" s="112"/>
      <c r="F299" s="113"/>
      <c r="O299" s="147"/>
      <c r="P299" s="147"/>
      <c r="Q299" s="147"/>
      <c r="R299" s="147"/>
      <c r="S299" s="148"/>
    </row>
    <row r="300" spans="3:19" s="110" customFormat="1" ht="12">
      <c r="C300" s="111"/>
      <c r="D300" s="111"/>
      <c r="E300" s="112"/>
      <c r="F300" s="113"/>
      <c r="O300" s="147"/>
      <c r="P300" s="147"/>
      <c r="Q300" s="147"/>
      <c r="R300" s="147"/>
      <c r="S300" s="148"/>
    </row>
    <row r="301" spans="3:19" s="110" customFormat="1" ht="12">
      <c r="C301" s="111"/>
      <c r="D301" s="111"/>
      <c r="E301" s="112"/>
      <c r="F301" s="113"/>
      <c r="O301" s="147"/>
      <c r="P301" s="147"/>
      <c r="Q301" s="147"/>
      <c r="R301" s="147"/>
      <c r="S301" s="148"/>
    </row>
    <row r="302" spans="3:19" s="110" customFormat="1" ht="12">
      <c r="C302" s="111"/>
      <c r="D302" s="111"/>
      <c r="E302" s="112"/>
      <c r="F302" s="113"/>
      <c r="O302" s="147"/>
      <c r="P302" s="147"/>
      <c r="Q302" s="147"/>
      <c r="R302" s="147"/>
      <c r="S302" s="148"/>
    </row>
    <row r="303" spans="3:19" s="110" customFormat="1" ht="12">
      <c r="C303" s="111"/>
      <c r="D303" s="111"/>
      <c r="E303" s="112"/>
      <c r="F303" s="113"/>
      <c r="O303" s="147"/>
      <c r="P303" s="147"/>
      <c r="Q303" s="147"/>
      <c r="R303" s="147"/>
      <c r="S303" s="148"/>
    </row>
    <row r="304" spans="3:19" s="110" customFormat="1" ht="12">
      <c r="C304" s="111"/>
      <c r="D304" s="111"/>
      <c r="E304" s="112"/>
      <c r="F304" s="113"/>
      <c r="O304" s="147"/>
      <c r="P304" s="147"/>
      <c r="Q304" s="147"/>
      <c r="R304" s="147"/>
      <c r="S304" s="148"/>
    </row>
    <row r="305" spans="3:19" s="110" customFormat="1" ht="12">
      <c r="C305" s="111"/>
      <c r="D305" s="111"/>
      <c r="E305" s="112"/>
      <c r="F305" s="113"/>
      <c r="O305" s="147"/>
      <c r="P305" s="147"/>
      <c r="Q305" s="147"/>
      <c r="R305" s="147"/>
      <c r="S305" s="148"/>
    </row>
    <row r="306" spans="3:19" s="110" customFormat="1" ht="12">
      <c r="C306" s="111"/>
      <c r="D306" s="111"/>
      <c r="E306" s="112"/>
      <c r="F306" s="113"/>
      <c r="O306" s="147"/>
      <c r="P306" s="147"/>
      <c r="Q306" s="147"/>
      <c r="R306" s="147"/>
      <c r="S306" s="148"/>
    </row>
    <row r="307" spans="3:19" s="110" customFormat="1" ht="12">
      <c r="C307" s="111"/>
      <c r="D307" s="111"/>
      <c r="E307" s="112"/>
      <c r="F307" s="113"/>
      <c r="O307" s="147"/>
      <c r="P307" s="147"/>
      <c r="Q307" s="147"/>
      <c r="R307" s="147"/>
      <c r="S307" s="148"/>
    </row>
    <row r="308" spans="3:19" s="110" customFormat="1" ht="12">
      <c r="C308" s="111"/>
      <c r="D308" s="111"/>
      <c r="E308" s="112"/>
      <c r="F308" s="113"/>
      <c r="O308" s="147"/>
      <c r="P308" s="147"/>
      <c r="Q308" s="147"/>
      <c r="R308" s="147"/>
      <c r="S308" s="148"/>
    </row>
    <row r="309" spans="3:19" s="110" customFormat="1" ht="12">
      <c r="C309" s="111"/>
      <c r="D309" s="111"/>
      <c r="E309" s="112"/>
      <c r="F309" s="113"/>
      <c r="O309" s="147"/>
      <c r="P309" s="147"/>
      <c r="Q309" s="147"/>
      <c r="R309" s="147"/>
      <c r="S309" s="148"/>
    </row>
    <row r="310" spans="3:19" s="110" customFormat="1" ht="12">
      <c r="C310" s="111"/>
      <c r="D310" s="111"/>
      <c r="E310" s="112"/>
      <c r="F310" s="113"/>
      <c r="O310" s="147"/>
      <c r="P310" s="147"/>
      <c r="Q310" s="147"/>
      <c r="R310" s="147"/>
      <c r="S310" s="148"/>
    </row>
    <row r="311" spans="3:19" s="110" customFormat="1" ht="12">
      <c r="C311" s="111"/>
      <c r="D311" s="111"/>
      <c r="E311" s="112"/>
      <c r="F311" s="113"/>
      <c r="O311" s="147"/>
      <c r="P311" s="147"/>
      <c r="Q311" s="147"/>
      <c r="R311" s="147"/>
      <c r="S311" s="148"/>
    </row>
    <row r="312" spans="3:19" s="110" customFormat="1" ht="12">
      <c r="C312" s="111"/>
      <c r="D312" s="111"/>
      <c r="E312" s="112"/>
      <c r="F312" s="113"/>
      <c r="O312" s="147"/>
      <c r="P312" s="147"/>
      <c r="Q312" s="147"/>
      <c r="R312" s="147"/>
      <c r="S312" s="148"/>
    </row>
    <row r="313" spans="3:19" s="110" customFormat="1" ht="12">
      <c r="C313" s="111"/>
      <c r="D313" s="111"/>
      <c r="E313" s="112"/>
      <c r="F313" s="113"/>
      <c r="O313" s="147"/>
      <c r="P313" s="147"/>
      <c r="Q313" s="147"/>
      <c r="R313" s="147"/>
      <c r="S313" s="148"/>
    </row>
    <row r="314" spans="3:19" s="110" customFormat="1" ht="12">
      <c r="C314" s="111"/>
      <c r="D314" s="111"/>
      <c r="E314" s="112"/>
      <c r="F314" s="113"/>
      <c r="O314" s="147"/>
      <c r="P314" s="147"/>
      <c r="Q314" s="147"/>
      <c r="R314" s="147"/>
      <c r="S314" s="148"/>
    </row>
    <row r="315" spans="3:19" s="110" customFormat="1" ht="12">
      <c r="C315" s="111"/>
      <c r="D315" s="111"/>
      <c r="E315" s="112"/>
      <c r="F315" s="113"/>
      <c r="O315" s="147"/>
      <c r="P315" s="147"/>
      <c r="Q315" s="147"/>
      <c r="R315" s="147"/>
      <c r="S315" s="148"/>
    </row>
    <row r="316" spans="3:19" s="110" customFormat="1" ht="12">
      <c r="C316" s="111"/>
      <c r="D316" s="111"/>
      <c r="E316" s="112"/>
      <c r="F316" s="113"/>
      <c r="O316" s="147"/>
      <c r="P316" s="147"/>
      <c r="Q316" s="147"/>
      <c r="R316" s="147"/>
      <c r="S316" s="148"/>
    </row>
    <row r="317" spans="3:19" s="110" customFormat="1" ht="12">
      <c r="C317" s="111"/>
      <c r="D317" s="111"/>
      <c r="E317" s="112"/>
      <c r="F317" s="113"/>
      <c r="O317" s="147"/>
      <c r="P317" s="147"/>
      <c r="Q317" s="147"/>
      <c r="R317" s="147"/>
      <c r="S317" s="148"/>
    </row>
    <row r="318" spans="3:19" s="110" customFormat="1" ht="12">
      <c r="C318" s="111"/>
      <c r="D318" s="111"/>
      <c r="E318" s="112"/>
      <c r="F318" s="113"/>
      <c r="O318" s="147"/>
      <c r="P318" s="147"/>
      <c r="Q318" s="147"/>
      <c r="R318" s="147"/>
      <c r="S318" s="148"/>
    </row>
    <row r="319" spans="3:19" s="110" customFormat="1" ht="12">
      <c r="C319" s="111"/>
      <c r="D319" s="111"/>
      <c r="E319" s="112"/>
      <c r="F319" s="113"/>
      <c r="O319" s="147"/>
      <c r="P319" s="147"/>
      <c r="Q319" s="147"/>
      <c r="R319" s="147"/>
      <c r="S319" s="148"/>
    </row>
    <row r="320" spans="3:19" s="110" customFormat="1" ht="12">
      <c r="C320" s="111"/>
      <c r="D320" s="111"/>
      <c r="E320" s="112"/>
      <c r="F320" s="113"/>
      <c r="O320" s="147"/>
      <c r="P320" s="147"/>
      <c r="Q320" s="147"/>
      <c r="R320" s="147"/>
      <c r="S320" s="148"/>
    </row>
    <row r="321" spans="3:19" s="110" customFormat="1" ht="12">
      <c r="C321" s="111"/>
      <c r="D321" s="111"/>
      <c r="E321" s="112"/>
      <c r="F321" s="113"/>
      <c r="O321" s="147"/>
      <c r="P321" s="147"/>
      <c r="Q321" s="147"/>
      <c r="R321" s="147"/>
      <c r="S321" s="148"/>
    </row>
    <row r="322" spans="3:19" s="110" customFormat="1" ht="12">
      <c r="C322" s="111"/>
      <c r="D322" s="111"/>
      <c r="E322" s="112"/>
      <c r="F322" s="113"/>
      <c r="O322" s="147"/>
      <c r="P322" s="147"/>
      <c r="Q322" s="147"/>
      <c r="R322" s="147"/>
      <c r="S322" s="148"/>
    </row>
    <row r="323" spans="3:19" s="110" customFormat="1" ht="12">
      <c r="C323" s="111"/>
      <c r="D323" s="111"/>
      <c r="E323" s="112"/>
      <c r="F323" s="113"/>
      <c r="O323" s="147"/>
      <c r="P323" s="147"/>
      <c r="Q323" s="147"/>
      <c r="R323" s="147"/>
      <c r="S323" s="148"/>
    </row>
    <row r="324" spans="3:19" s="110" customFormat="1" ht="12">
      <c r="C324" s="111"/>
      <c r="D324" s="111"/>
      <c r="E324" s="112"/>
      <c r="F324" s="113"/>
      <c r="O324" s="147"/>
      <c r="P324" s="147"/>
      <c r="Q324" s="147"/>
      <c r="R324" s="147"/>
      <c r="S324" s="148"/>
    </row>
    <row r="325" spans="3:19" s="110" customFormat="1" ht="12">
      <c r="C325" s="111"/>
      <c r="D325" s="111"/>
      <c r="E325" s="112"/>
      <c r="F325" s="113"/>
      <c r="O325" s="147"/>
      <c r="P325" s="147"/>
      <c r="Q325" s="147"/>
      <c r="R325" s="147"/>
      <c r="S325" s="148"/>
    </row>
    <row r="326" spans="3:19" s="110" customFormat="1" ht="12">
      <c r="C326" s="111"/>
      <c r="D326" s="111"/>
      <c r="E326" s="112"/>
      <c r="F326" s="113"/>
      <c r="O326" s="147"/>
      <c r="P326" s="147"/>
      <c r="Q326" s="147"/>
      <c r="R326" s="147"/>
      <c r="S326" s="148"/>
    </row>
    <row r="327" spans="3:19" s="110" customFormat="1" ht="12">
      <c r="C327" s="111"/>
      <c r="D327" s="111"/>
      <c r="E327" s="112"/>
      <c r="F327" s="113"/>
      <c r="O327" s="147"/>
      <c r="P327" s="147"/>
      <c r="Q327" s="147"/>
      <c r="R327" s="147"/>
      <c r="S327" s="148"/>
    </row>
    <row r="328" spans="3:19" s="110" customFormat="1" ht="12">
      <c r="C328" s="111"/>
      <c r="D328" s="111"/>
      <c r="E328" s="112"/>
      <c r="F328" s="113"/>
      <c r="O328" s="147"/>
      <c r="P328" s="147"/>
      <c r="Q328" s="147"/>
      <c r="R328" s="147"/>
      <c r="S328" s="148"/>
    </row>
    <row r="329" spans="3:19" s="110" customFormat="1" ht="12">
      <c r="C329" s="111"/>
      <c r="D329" s="111"/>
      <c r="E329" s="112"/>
      <c r="F329" s="113"/>
      <c r="O329" s="147"/>
      <c r="P329" s="147"/>
      <c r="Q329" s="147"/>
      <c r="R329" s="147"/>
      <c r="S329" s="148"/>
    </row>
    <row r="330" spans="3:19" s="110" customFormat="1" ht="12">
      <c r="C330" s="111"/>
      <c r="D330" s="111"/>
      <c r="E330" s="112"/>
      <c r="F330" s="113"/>
      <c r="O330" s="147"/>
      <c r="P330" s="147"/>
      <c r="Q330" s="147"/>
      <c r="R330" s="147"/>
      <c r="S330" s="148"/>
    </row>
    <row r="331" spans="3:19" s="110" customFormat="1" ht="12">
      <c r="C331" s="111"/>
      <c r="D331" s="111"/>
      <c r="E331" s="112"/>
      <c r="F331" s="113"/>
      <c r="O331" s="147"/>
      <c r="P331" s="147"/>
      <c r="Q331" s="147"/>
      <c r="R331" s="147"/>
      <c r="S331" s="148"/>
    </row>
    <row r="332" spans="3:19" s="110" customFormat="1" ht="12">
      <c r="C332" s="111"/>
      <c r="D332" s="111"/>
      <c r="E332" s="112"/>
      <c r="F332" s="113"/>
      <c r="O332" s="147"/>
      <c r="P332" s="147"/>
      <c r="Q332" s="147"/>
      <c r="R332" s="147"/>
      <c r="S332" s="148"/>
    </row>
    <row r="333" spans="3:19" s="110" customFormat="1" ht="12">
      <c r="C333" s="111"/>
      <c r="D333" s="111"/>
      <c r="E333" s="112"/>
      <c r="F333" s="113"/>
      <c r="O333" s="147"/>
      <c r="P333" s="147"/>
      <c r="Q333" s="147"/>
      <c r="R333" s="147"/>
      <c r="S333" s="148"/>
    </row>
    <row r="334" spans="3:19" s="110" customFormat="1" ht="12">
      <c r="C334" s="111"/>
      <c r="D334" s="111"/>
      <c r="E334" s="112"/>
      <c r="F334" s="113"/>
      <c r="O334" s="147"/>
      <c r="P334" s="147"/>
      <c r="Q334" s="147"/>
      <c r="R334" s="147"/>
      <c r="S334" s="148"/>
    </row>
    <row r="335" spans="3:19" s="110" customFormat="1" ht="12">
      <c r="C335" s="111"/>
      <c r="D335" s="111"/>
      <c r="E335" s="112"/>
      <c r="F335" s="113"/>
      <c r="O335" s="147"/>
      <c r="P335" s="147"/>
      <c r="Q335" s="147"/>
      <c r="R335" s="147"/>
      <c r="S335" s="148"/>
    </row>
    <row r="336" spans="3:19" s="110" customFormat="1" ht="12">
      <c r="C336" s="111"/>
      <c r="D336" s="111"/>
      <c r="E336" s="112"/>
      <c r="F336" s="113"/>
      <c r="O336" s="147"/>
      <c r="P336" s="147"/>
      <c r="Q336" s="147"/>
      <c r="R336" s="147"/>
      <c r="S336" s="148"/>
    </row>
    <row r="337" spans="3:19" s="110" customFormat="1" ht="12">
      <c r="C337" s="111"/>
      <c r="D337" s="111"/>
      <c r="E337" s="112"/>
      <c r="F337" s="113"/>
      <c r="O337" s="147"/>
      <c r="P337" s="147"/>
      <c r="Q337" s="147"/>
      <c r="R337" s="147"/>
      <c r="S337" s="148"/>
    </row>
    <row r="338" spans="3:19" s="110" customFormat="1" ht="12">
      <c r="C338" s="111"/>
      <c r="D338" s="111"/>
      <c r="E338" s="112"/>
      <c r="F338" s="113"/>
      <c r="O338" s="147"/>
      <c r="P338" s="147"/>
      <c r="Q338" s="147"/>
      <c r="R338" s="147"/>
      <c r="S338" s="148"/>
    </row>
    <row r="339" spans="3:19" s="110" customFormat="1" ht="12">
      <c r="C339" s="111"/>
      <c r="D339" s="111"/>
      <c r="E339" s="112"/>
      <c r="F339" s="113"/>
      <c r="O339" s="147"/>
      <c r="P339" s="147"/>
      <c r="Q339" s="147"/>
      <c r="R339" s="147"/>
      <c r="S339" s="148"/>
    </row>
    <row r="340" spans="3:19" s="110" customFormat="1" ht="12">
      <c r="C340" s="111"/>
      <c r="D340" s="111"/>
      <c r="E340" s="112"/>
      <c r="F340" s="113"/>
      <c r="O340" s="147"/>
      <c r="P340" s="147"/>
      <c r="Q340" s="147"/>
      <c r="R340" s="147"/>
      <c r="S340" s="148"/>
    </row>
    <row r="341" spans="3:19" s="110" customFormat="1" ht="12">
      <c r="C341" s="111"/>
      <c r="D341" s="111"/>
      <c r="E341" s="112"/>
      <c r="F341" s="113"/>
      <c r="O341" s="147"/>
      <c r="P341" s="147"/>
      <c r="Q341" s="147"/>
      <c r="R341" s="147"/>
      <c r="S341" s="148"/>
    </row>
    <row r="342" spans="3:19" s="110" customFormat="1" ht="12">
      <c r="C342" s="111"/>
      <c r="D342" s="111"/>
      <c r="E342" s="112"/>
      <c r="F342" s="113"/>
      <c r="O342" s="147"/>
      <c r="P342" s="147"/>
      <c r="Q342" s="147"/>
      <c r="R342" s="147"/>
      <c r="S342" s="148"/>
    </row>
    <row r="343" spans="3:19" s="110" customFormat="1" ht="12">
      <c r="C343" s="111"/>
      <c r="D343" s="111"/>
      <c r="E343" s="112"/>
      <c r="F343" s="113"/>
      <c r="O343" s="147"/>
      <c r="P343" s="147"/>
      <c r="Q343" s="147"/>
      <c r="R343" s="147"/>
      <c r="S343" s="148"/>
    </row>
    <row r="344" spans="3:19" s="110" customFormat="1" ht="12">
      <c r="C344" s="111"/>
      <c r="D344" s="111"/>
      <c r="E344" s="112"/>
      <c r="F344" s="113"/>
      <c r="O344" s="147"/>
      <c r="P344" s="147"/>
      <c r="Q344" s="147"/>
      <c r="R344" s="147"/>
      <c r="S344" s="148"/>
    </row>
    <row r="345" spans="3:19" s="110" customFormat="1" ht="12">
      <c r="C345" s="111"/>
      <c r="D345" s="111"/>
      <c r="E345" s="112"/>
      <c r="F345" s="113"/>
      <c r="O345" s="147"/>
      <c r="P345" s="147"/>
      <c r="Q345" s="147"/>
      <c r="R345" s="147"/>
      <c r="S345" s="148"/>
    </row>
    <row r="346" spans="3:19" s="110" customFormat="1" ht="12">
      <c r="C346" s="111"/>
      <c r="D346" s="111"/>
      <c r="E346" s="112"/>
      <c r="F346" s="113"/>
      <c r="O346" s="147"/>
      <c r="P346" s="147"/>
      <c r="Q346" s="147"/>
      <c r="R346" s="147"/>
      <c r="S346" s="148"/>
    </row>
    <row r="347" spans="3:19" s="110" customFormat="1" ht="12">
      <c r="C347" s="111"/>
      <c r="D347" s="111"/>
      <c r="E347" s="112"/>
      <c r="F347" s="113"/>
      <c r="O347" s="147"/>
      <c r="P347" s="147"/>
      <c r="Q347" s="147"/>
      <c r="R347" s="147"/>
      <c r="S347" s="148"/>
    </row>
    <row r="348" spans="3:19" s="110" customFormat="1" ht="12">
      <c r="C348" s="111"/>
      <c r="D348" s="111"/>
      <c r="E348" s="112"/>
      <c r="F348" s="113"/>
      <c r="O348" s="147"/>
      <c r="P348" s="147"/>
      <c r="Q348" s="147"/>
      <c r="R348" s="147"/>
      <c r="S348" s="148"/>
    </row>
    <row r="349" spans="3:19" s="110" customFormat="1" ht="12">
      <c r="C349" s="111"/>
      <c r="D349" s="111"/>
      <c r="E349" s="112"/>
      <c r="F349" s="113"/>
      <c r="O349" s="147"/>
      <c r="P349" s="147"/>
      <c r="Q349" s="147"/>
      <c r="R349" s="147"/>
      <c r="S349" s="148"/>
    </row>
    <row r="350" spans="3:19" s="110" customFormat="1" ht="12">
      <c r="C350" s="111"/>
      <c r="D350" s="111"/>
      <c r="E350" s="112"/>
      <c r="F350" s="113"/>
      <c r="O350" s="147"/>
      <c r="P350" s="147"/>
      <c r="Q350" s="147"/>
      <c r="R350" s="147"/>
      <c r="S350" s="148"/>
    </row>
    <row r="351" spans="3:19" s="110" customFormat="1" ht="12">
      <c r="C351" s="111"/>
      <c r="D351" s="111"/>
      <c r="E351" s="112"/>
      <c r="F351" s="113"/>
      <c r="O351" s="147"/>
      <c r="P351" s="147"/>
      <c r="Q351" s="147"/>
      <c r="R351" s="147"/>
      <c r="S351" s="148"/>
    </row>
    <row r="352" spans="3:19" s="110" customFormat="1" ht="12">
      <c r="C352" s="111"/>
      <c r="D352" s="111"/>
      <c r="E352" s="112"/>
      <c r="F352" s="113"/>
      <c r="O352" s="147"/>
      <c r="P352" s="147"/>
      <c r="Q352" s="147"/>
      <c r="R352" s="147"/>
      <c r="S352" s="148"/>
    </row>
    <row r="353" spans="3:19" s="110" customFormat="1" ht="12">
      <c r="C353" s="111"/>
      <c r="D353" s="111"/>
      <c r="E353" s="112"/>
      <c r="F353" s="113"/>
      <c r="O353" s="147"/>
      <c r="P353" s="147"/>
      <c r="Q353" s="147"/>
      <c r="R353" s="147"/>
      <c r="S353" s="148"/>
    </row>
    <row r="354" spans="3:19" s="110" customFormat="1" ht="12">
      <c r="C354" s="111"/>
      <c r="D354" s="111"/>
      <c r="E354" s="112"/>
      <c r="F354" s="113"/>
      <c r="O354" s="147"/>
      <c r="P354" s="147"/>
      <c r="Q354" s="147"/>
      <c r="R354" s="147"/>
      <c r="S354" s="148"/>
    </row>
    <row r="355" spans="3:19" s="110" customFormat="1" ht="12">
      <c r="C355" s="111"/>
      <c r="D355" s="111"/>
      <c r="E355" s="112"/>
      <c r="F355" s="113"/>
      <c r="O355" s="147"/>
      <c r="P355" s="147"/>
      <c r="Q355" s="147"/>
      <c r="R355" s="147"/>
      <c r="S355" s="148"/>
    </row>
    <row r="356" spans="3:19" s="110" customFormat="1" ht="12">
      <c r="C356" s="111"/>
      <c r="D356" s="111"/>
      <c r="E356" s="112"/>
      <c r="F356" s="113"/>
      <c r="O356" s="147"/>
      <c r="P356" s="147"/>
      <c r="Q356" s="147"/>
      <c r="R356" s="147"/>
      <c r="S356" s="148"/>
    </row>
    <row r="357" spans="3:19" s="110" customFormat="1" ht="12">
      <c r="C357" s="111"/>
      <c r="D357" s="111"/>
      <c r="E357" s="112"/>
      <c r="F357" s="113"/>
      <c r="O357" s="147"/>
      <c r="P357" s="147"/>
      <c r="Q357" s="147"/>
      <c r="R357" s="147"/>
      <c r="S357" s="148"/>
    </row>
    <row r="358" spans="3:19" s="110" customFormat="1" ht="12">
      <c r="C358" s="111"/>
      <c r="D358" s="111"/>
      <c r="E358" s="112"/>
      <c r="F358" s="113"/>
      <c r="O358" s="147"/>
      <c r="P358" s="147"/>
      <c r="Q358" s="147"/>
      <c r="R358" s="147"/>
      <c r="S358" s="148"/>
    </row>
    <row r="359" spans="3:19" s="110" customFormat="1" ht="12">
      <c r="C359" s="111"/>
      <c r="D359" s="111"/>
      <c r="E359" s="112"/>
      <c r="F359" s="113"/>
      <c r="O359" s="147"/>
      <c r="P359" s="147"/>
      <c r="Q359" s="147"/>
      <c r="R359" s="147"/>
      <c r="S359" s="148"/>
    </row>
    <row r="360" spans="3:19" s="110" customFormat="1" ht="12">
      <c r="C360" s="111"/>
      <c r="D360" s="111"/>
      <c r="E360" s="112"/>
      <c r="F360" s="113"/>
      <c r="O360" s="147"/>
      <c r="P360" s="147"/>
      <c r="Q360" s="147"/>
      <c r="R360" s="147"/>
      <c r="S360" s="148"/>
    </row>
    <row r="361" spans="3:19" s="110" customFormat="1" ht="12">
      <c r="C361" s="111"/>
      <c r="D361" s="111"/>
      <c r="E361" s="112"/>
      <c r="F361" s="113"/>
      <c r="O361" s="147"/>
      <c r="P361" s="147"/>
      <c r="Q361" s="147"/>
      <c r="R361" s="147"/>
      <c r="S361" s="148"/>
    </row>
    <row r="362" spans="3:19" s="110" customFormat="1" ht="12">
      <c r="C362" s="111"/>
      <c r="D362" s="111"/>
      <c r="E362" s="112"/>
      <c r="F362" s="113"/>
      <c r="O362" s="147"/>
      <c r="P362" s="147"/>
      <c r="Q362" s="147"/>
      <c r="R362" s="147"/>
      <c r="S362" s="148"/>
    </row>
    <row r="363" spans="3:19" s="110" customFormat="1" ht="12">
      <c r="C363" s="111"/>
      <c r="D363" s="111"/>
      <c r="E363" s="112"/>
      <c r="F363" s="113"/>
      <c r="O363" s="147"/>
      <c r="P363" s="147"/>
      <c r="Q363" s="147"/>
      <c r="R363" s="147"/>
      <c r="S363" s="148"/>
    </row>
    <row r="364" spans="3:19" s="110" customFormat="1" ht="12">
      <c r="C364" s="111"/>
      <c r="D364" s="111"/>
      <c r="E364" s="112"/>
      <c r="F364" s="113"/>
      <c r="O364" s="147"/>
      <c r="P364" s="147"/>
      <c r="Q364" s="147"/>
      <c r="R364" s="147"/>
      <c r="S364" s="148"/>
    </row>
    <row r="365" spans="3:19" s="110" customFormat="1" ht="12">
      <c r="C365" s="111"/>
      <c r="D365" s="111"/>
      <c r="E365" s="112"/>
      <c r="F365" s="113"/>
      <c r="O365" s="147"/>
      <c r="P365" s="147"/>
      <c r="Q365" s="147"/>
      <c r="R365" s="147"/>
      <c r="S365" s="148"/>
    </row>
    <row r="366" spans="3:19" s="110" customFormat="1" ht="12">
      <c r="C366" s="111"/>
      <c r="D366" s="111"/>
      <c r="E366" s="112"/>
      <c r="F366" s="113"/>
      <c r="O366" s="147"/>
      <c r="P366" s="147"/>
      <c r="Q366" s="147"/>
      <c r="R366" s="147"/>
      <c r="S366" s="148"/>
    </row>
    <row r="367" spans="3:19" s="110" customFormat="1" ht="12">
      <c r="C367" s="111"/>
      <c r="D367" s="111"/>
      <c r="E367" s="112"/>
      <c r="F367" s="113"/>
      <c r="O367" s="147"/>
      <c r="P367" s="147"/>
      <c r="Q367" s="147"/>
      <c r="R367" s="147"/>
      <c r="S367" s="148"/>
    </row>
    <row r="368" spans="3:19" s="110" customFormat="1" ht="12">
      <c r="C368" s="111"/>
      <c r="D368" s="111"/>
      <c r="E368" s="112"/>
      <c r="F368" s="113"/>
      <c r="O368" s="147"/>
      <c r="P368" s="147"/>
      <c r="Q368" s="147"/>
      <c r="R368" s="147"/>
      <c r="S368" s="148"/>
    </row>
    <row r="369" spans="3:19" s="110" customFormat="1" ht="12">
      <c r="C369" s="111"/>
      <c r="D369" s="111"/>
      <c r="E369" s="112"/>
      <c r="F369" s="113"/>
      <c r="O369" s="147"/>
      <c r="P369" s="147"/>
      <c r="Q369" s="147"/>
      <c r="R369" s="147"/>
      <c r="S369" s="148"/>
    </row>
    <row r="370" spans="3:19" s="110" customFormat="1" ht="12">
      <c r="C370" s="111"/>
      <c r="D370" s="111"/>
      <c r="E370" s="112"/>
      <c r="F370" s="113"/>
      <c r="O370" s="147"/>
      <c r="P370" s="147"/>
      <c r="Q370" s="147"/>
      <c r="R370" s="147"/>
      <c r="S370" s="148"/>
    </row>
    <row r="371" spans="3:19" s="110" customFormat="1" ht="12">
      <c r="C371" s="111"/>
      <c r="D371" s="111"/>
      <c r="E371" s="112"/>
      <c r="F371" s="113"/>
      <c r="O371" s="147"/>
      <c r="P371" s="147"/>
      <c r="Q371" s="147"/>
      <c r="R371" s="147"/>
      <c r="S371" s="148"/>
    </row>
    <row r="372" spans="3:19" s="110" customFormat="1" ht="12">
      <c r="C372" s="111"/>
      <c r="D372" s="111"/>
      <c r="E372" s="112"/>
      <c r="F372" s="113"/>
      <c r="O372" s="147"/>
      <c r="P372" s="147"/>
      <c r="Q372" s="147"/>
      <c r="R372" s="147"/>
      <c r="S372" s="148"/>
    </row>
    <row r="373" spans="3:19" s="110" customFormat="1" ht="12">
      <c r="C373" s="111"/>
      <c r="D373" s="111"/>
      <c r="E373" s="112"/>
      <c r="F373" s="113"/>
      <c r="O373" s="147"/>
      <c r="P373" s="147"/>
      <c r="Q373" s="147"/>
      <c r="R373" s="147"/>
      <c r="S373" s="148"/>
    </row>
    <row r="374" spans="3:19" s="110" customFormat="1" ht="12">
      <c r="C374" s="111"/>
      <c r="D374" s="111"/>
      <c r="E374" s="112"/>
      <c r="F374" s="113"/>
      <c r="O374" s="147"/>
      <c r="P374" s="147"/>
      <c r="Q374" s="147"/>
      <c r="R374" s="147"/>
      <c r="S374" s="148"/>
    </row>
    <row r="375" spans="3:19" s="110" customFormat="1" ht="12">
      <c r="C375" s="111"/>
      <c r="D375" s="111"/>
      <c r="E375" s="112"/>
      <c r="F375" s="113"/>
      <c r="O375" s="147"/>
      <c r="P375" s="147"/>
      <c r="Q375" s="147"/>
      <c r="R375" s="147"/>
      <c r="S375" s="148"/>
    </row>
    <row r="376" spans="3:19" s="110" customFormat="1" ht="12">
      <c r="C376" s="111"/>
      <c r="D376" s="111"/>
      <c r="E376" s="112"/>
      <c r="F376" s="113"/>
      <c r="O376" s="147"/>
      <c r="P376" s="147"/>
      <c r="Q376" s="147"/>
      <c r="R376" s="147"/>
      <c r="S376" s="148"/>
    </row>
    <row r="377" spans="3:19" s="110" customFormat="1" ht="12">
      <c r="C377" s="111"/>
      <c r="D377" s="111"/>
      <c r="E377" s="112"/>
      <c r="F377" s="113"/>
      <c r="O377" s="147"/>
      <c r="P377" s="147"/>
      <c r="Q377" s="147"/>
      <c r="R377" s="147"/>
      <c r="S377" s="148"/>
    </row>
    <row r="378" spans="3:19" s="110" customFormat="1" ht="12">
      <c r="C378" s="111"/>
      <c r="D378" s="111"/>
      <c r="E378" s="112"/>
      <c r="F378" s="113"/>
      <c r="O378" s="147"/>
      <c r="P378" s="147"/>
      <c r="Q378" s="147"/>
      <c r="R378" s="147"/>
      <c r="S378" s="148"/>
    </row>
    <row r="379" spans="3:19" s="110" customFormat="1" ht="12">
      <c r="C379" s="111"/>
      <c r="D379" s="111"/>
      <c r="E379" s="112"/>
      <c r="F379" s="113"/>
      <c r="O379" s="147"/>
      <c r="P379" s="147"/>
      <c r="Q379" s="147"/>
      <c r="R379" s="147"/>
      <c r="S379" s="148"/>
    </row>
    <row r="380" spans="3:19" s="110" customFormat="1" ht="12">
      <c r="C380" s="111"/>
      <c r="D380" s="111"/>
      <c r="E380" s="112"/>
      <c r="F380" s="113"/>
      <c r="O380" s="147"/>
      <c r="P380" s="147"/>
      <c r="Q380" s="147"/>
      <c r="R380" s="147"/>
      <c r="S380" s="148"/>
    </row>
    <row r="381" spans="3:19" s="110" customFormat="1" ht="12">
      <c r="C381" s="111"/>
      <c r="D381" s="111"/>
      <c r="E381" s="112"/>
      <c r="F381" s="113"/>
      <c r="O381" s="147"/>
      <c r="P381" s="147"/>
      <c r="Q381" s="147"/>
      <c r="R381" s="147"/>
      <c r="S381" s="148"/>
    </row>
    <row r="382" spans="3:19" s="110" customFormat="1" ht="12">
      <c r="C382" s="111"/>
      <c r="D382" s="111"/>
      <c r="E382" s="112"/>
      <c r="F382" s="113"/>
      <c r="O382" s="147"/>
      <c r="P382" s="147"/>
      <c r="Q382" s="147"/>
      <c r="R382" s="147"/>
      <c r="S382" s="148"/>
    </row>
    <row r="383" spans="3:19" s="110" customFormat="1" ht="12">
      <c r="C383" s="111"/>
      <c r="D383" s="111"/>
      <c r="E383" s="112"/>
      <c r="F383" s="113"/>
      <c r="O383" s="147"/>
      <c r="P383" s="147"/>
      <c r="Q383" s="147"/>
      <c r="R383" s="147"/>
      <c r="S383" s="148"/>
    </row>
    <row r="384" spans="3:19" s="110" customFormat="1" ht="12">
      <c r="C384" s="111"/>
      <c r="D384" s="111"/>
      <c r="E384" s="112"/>
      <c r="F384" s="113"/>
      <c r="O384" s="147"/>
      <c r="P384" s="147"/>
      <c r="Q384" s="147"/>
      <c r="R384" s="147"/>
      <c r="S384" s="148"/>
    </row>
    <row r="385" spans="3:19" s="110" customFormat="1" ht="12">
      <c r="C385" s="111"/>
      <c r="D385" s="111"/>
      <c r="E385" s="112"/>
      <c r="F385" s="113"/>
      <c r="O385" s="147"/>
      <c r="P385" s="147"/>
      <c r="Q385" s="147"/>
      <c r="R385" s="147"/>
      <c r="S385" s="148"/>
    </row>
    <row r="386" spans="3:19" s="110" customFormat="1" ht="12">
      <c r="C386" s="111"/>
      <c r="D386" s="111"/>
      <c r="E386" s="112"/>
      <c r="F386" s="113"/>
      <c r="O386" s="147"/>
      <c r="P386" s="147"/>
      <c r="Q386" s="147"/>
      <c r="R386" s="147"/>
      <c r="S386" s="148"/>
    </row>
    <row r="387" spans="3:19" s="110" customFormat="1" ht="12">
      <c r="C387" s="111"/>
      <c r="D387" s="111"/>
      <c r="E387" s="112"/>
      <c r="F387" s="113"/>
      <c r="O387" s="147"/>
      <c r="P387" s="147"/>
      <c r="Q387" s="147"/>
      <c r="R387" s="147"/>
      <c r="S387" s="148"/>
    </row>
    <row r="388" spans="3:19" s="110" customFormat="1" ht="12">
      <c r="C388" s="111"/>
      <c r="D388" s="111"/>
      <c r="E388" s="112"/>
      <c r="F388" s="113"/>
      <c r="O388" s="147"/>
      <c r="P388" s="147"/>
      <c r="Q388" s="147"/>
      <c r="R388" s="147"/>
      <c r="S388" s="148"/>
    </row>
    <row r="389" spans="3:19" s="110" customFormat="1" ht="12">
      <c r="C389" s="111"/>
      <c r="D389" s="111"/>
      <c r="E389" s="112"/>
      <c r="F389" s="113"/>
      <c r="O389" s="147"/>
      <c r="P389" s="147"/>
      <c r="Q389" s="147"/>
      <c r="R389" s="147"/>
      <c r="S389" s="148"/>
    </row>
    <row r="390" spans="3:19" s="110" customFormat="1" ht="12">
      <c r="C390" s="111"/>
      <c r="D390" s="111"/>
      <c r="E390" s="112"/>
      <c r="F390" s="113"/>
      <c r="O390" s="147"/>
      <c r="P390" s="147"/>
      <c r="Q390" s="147"/>
      <c r="R390" s="147"/>
      <c r="S390" s="148"/>
    </row>
    <row r="391" spans="3:19" s="110" customFormat="1" ht="12">
      <c r="C391" s="111"/>
      <c r="D391" s="111"/>
      <c r="E391" s="112"/>
      <c r="F391" s="113"/>
      <c r="O391" s="147"/>
      <c r="P391" s="147"/>
      <c r="Q391" s="147"/>
      <c r="R391" s="147"/>
      <c r="S391" s="148"/>
    </row>
    <row r="392" spans="3:19" s="110" customFormat="1" ht="12">
      <c r="C392" s="111"/>
      <c r="D392" s="111"/>
      <c r="E392" s="112"/>
      <c r="F392" s="113"/>
      <c r="O392" s="147"/>
      <c r="P392" s="147"/>
      <c r="Q392" s="147"/>
      <c r="R392" s="147"/>
      <c r="S392" s="148"/>
    </row>
    <row r="393" spans="3:19" s="110" customFormat="1" ht="12">
      <c r="C393" s="111"/>
      <c r="D393" s="111"/>
      <c r="E393" s="112"/>
      <c r="F393" s="113"/>
      <c r="O393" s="147"/>
      <c r="P393" s="147"/>
      <c r="Q393" s="147"/>
      <c r="R393" s="147"/>
      <c r="S393" s="148"/>
    </row>
    <row r="394" spans="3:19" s="110" customFormat="1" ht="12">
      <c r="C394" s="111"/>
      <c r="D394" s="111"/>
      <c r="E394" s="112"/>
      <c r="F394" s="113"/>
      <c r="O394" s="147"/>
      <c r="P394" s="147"/>
      <c r="Q394" s="147"/>
      <c r="R394" s="147"/>
      <c r="S394" s="148"/>
    </row>
    <row r="395" spans="3:19" s="110" customFormat="1" ht="12">
      <c r="C395" s="111"/>
      <c r="D395" s="111"/>
      <c r="E395" s="112"/>
      <c r="F395" s="113"/>
      <c r="O395" s="147"/>
      <c r="P395" s="147"/>
      <c r="Q395" s="147"/>
      <c r="R395" s="147"/>
      <c r="S395" s="148"/>
    </row>
    <row r="396" spans="3:19" s="110" customFormat="1" ht="12">
      <c r="C396" s="111"/>
      <c r="D396" s="111"/>
      <c r="E396" s="112"/>
      <c r="F396" s="113"/>
      <c r="O396" s="147"/>
      <c r="P396" s="147"/>
      <c r="Q396" s="147"/>
      <c r="R396" s="147"/>
      <c r="S396" s="148"/>
    </row>
    <row r="397" spans="3:19" s="110" customFormat="1" ht="12">
      <c r="C397" s="111"/>
      <c r="D397" s="111"/>
      <c r="E397" s="112"/>
      <c r="F397" s="113"/>
      <c r="O397" s="147"/>
      <c r="P397" s="147"/>
      <c r="Q397" s="147"/>
      <c r="R397" s="147"/>
      <c r="S397" s="148"/>
    </row>
    <row r="398" spans="3:19" s="110" customFormat="1" ht="12">
      <c r="C398" s="111"/>
      <c r="D398" s="111"/>
      <c r="E398" s="112"/>
      <c r="F398" s="113"/>
      <c r="O398" s="147"/>
      <c r="P398" s="147"/>
      <c r="Q398" s="147"/>
      <c r="R398" s="147"/>
      <c r="S398" s="148"/>
    </row>
    <row r="399" spans="3:19" s="110" customFormat="1" ht="12">
      <c r="C399" s="111"/>
      <c r="D399" s="111"/>
      <c r="E399" s="112"/>
      <c r="F399" s="113"/>
      <c r="O399" s="147"/>
      <c r="P399" s="147"/>
      <c r="Q399" s="147"/>
      <c r="R399" s="147"/>
      <c r="S399" s="148"/>
    </row>
    <row r="400" spans="3:19" s="110" customFormat="1" ht="12">
      <c r="C400" s="111"/>
      <c r="D400" s="111"/>
      <c r="E400" s="112"/>
      <c r="F400" s="113"/>
      <c r="O400" s="147"/>
      <c r="P400" s="147"/>
      <c r="Q400" s="147"/>
      <c r="R400" s="147"/>
      <c r="S400" s="148"/>
    </row>
    <row r="401" spans="3:19" s="110" customFormat="1" ht="12">
      <c r="C401" s="111"/>
      <c r="D401" s="111"/>
      <c r="E401" s="112"/>
      <c r="F401" s="113"/>
      <c r="O401" s="147"/>
      <c r="P401" s="147"/>
      <c r="Q401" s="147"/>
      <c r="R401" s="147"/>
      <c r="S401" s="148"/>
    </row>
    <row r="402" spans="3:19" s="110" customFormat="1" ht="12">
      <c r="C402" s="111"/>
      <c r="D402" s="111"/>
      <c r="E402" s="112"/>
      <c r="F402" s="113"/>
      <c r="O402" s="147"/>
      <c r="P402" s="147"/>
      <c r="Q402" s="147"/>
      <c r="R402" s="147"/>
      <c r="S402" s="148"/>
    </row>
    <row r="403" spans="3:19" s="110" customFormat="1" ht="12">
      <c r="C403" s="111"/>
      <c r="D403" s="111"/>
      <c r="E403" s="112"/>
      <c r="F403" s="113"/>
      <c r="O403" s="147"/>
      <c r="P403" s="147"/>
      <c r="Q403" s="147"/>
      <c r="R403" s="147"/>
      <c r="S403" s="148"/>
    </row>
    <row r="404" spans="3:19" s="110" customFormat="1" ht="12">
      <c r="C404" s="111"/>
      <c r="D404" s="111"/>
      <c r="E404" s="112"/>
      <c r="F404" s="113"/>
      <c r="O404" s="147"/>
      <c r="P404" s="147"/>
      <c r="Q404" s="147"/>
      <c r="R404" s="147"/>
      <c r="S404" s="148"/>
    </row>
    <row r="405" spans="3:19" s="110" customFormat="1" ht="12">
      <c r="C405" s="111"/>
      <c r="D405" s="111"/>
      <c r="E405" s="112"/>
      <c r="F405" s="113"/>
      <c r="O405" s="147"/>
      <c r="P405" s="147"/>
      <c r="Q405" s="147"/>
      <c r="R405" s="147"/>
      <c r="S405" s="148"/>
    </row>
    <row r="406" spans="3:19" s="110" customFormat="1" ht="12">
      <c r="C406" s="111"/>
      <c r="D406" s="111"/>
      <c r="E406" s="112"/>
      <c r="F406" s="113"/>
      <c r="O406" s="147"/>
      <c r="P406" s="147"/>
      <c r="Q406" s="147"/>
      <c r="R406" s="147"/>
      <c r="S406" s="148"/>
    </row>
    <row r="407" spans="3:19" s="110" customFormat="1" ht="12">
      <c r="C407" s="111"/>
      <c r="D407" s="111"/>
      <c r="E407" s="112"/>
      <c r="F407" s="113"/>
      <c r="O407" s="147"/>
      <c r="P407" s="147"/>
      <c r="Q407" s="147"/>
      <c r="R407" s="147"/>
      <c r="S407" s="148"/>
    </row>
    <row r="408" spans="3:19" s="110" customFormat="1" ht="12">
      <c r="C408" s="111"/>
      <c r="D408" s="111"/>
      <c r="E408" s="112"/>
      <c r="F408" s="113"/>
      <c r="O408" s="147"/>
      <c r="P408" s="147"/>
      <c r="Q408" s="147"/>
      <c r="R408" s="147"/>
      <c r="S408" s="148"/>
    </row>
    <row r="409" spans="3:19" s="110" customFormat="1" ht="12">
      <c r="C409" s="111"/>
      <c r="D409" s="111"/>
      <c r="E409" s="112"/>
      <c r="F409" s="113"/>
      <c r="O409" s="147"/>
      <c r="P409" s="147"/>
      <c r="Q409" s="147"/>
      <c r="R409" s="147"/>
      <c r="S409" s="148"/>
    </row>
    <row r="410" spans="3:19" s="110" customFormat="1" ht="12">
      <c r="C410" s="111"/>
      <c r="D410" s="111"/>
      <c r="E410" s="112"/>
      <c r="F410" s="113"/>
      <c r="O410" s="147"/>
      <c r="P410" s="147"/>
      <c r="Q410" s="147"/>
      <c r="R410" s="147"/>
      <c r="S410" s="148"/>
    </row>
    <row r="411" spans="3:19" s="110" customFormat="1" ht="12">
      <c r="C411" s="111"/>
      <c r="D411" s="111"/>
      <c r="E411" s="112"/>
      <c r="F411" s="113"/>
      <c r="O411" s="147"/>
      <c r="P411" s="147"/>
      <c r="Q411" s="147"/>
      <c r="R411" s="147"/>
      <c r="S411" s="148"/>
    </row>
    <row r="412" spans="3:19" s="110" customFormat="1" ht="12">
      <c r="C412" s="111"/>
      <c r="D412" s="111"/>
      <c r="E412" s="112"/>
      <c r="F412" s="113"/>
      <c r="O412" s="147"/>
      <c r="P412" s="147"/>
      <c r="Q412" s="147"/>
      <c r="R412" s="147"/>
      <c r="S412" s="148"/>
    </row>
    <row r="413" spans="3:19" s="110" customFormat="1" ht="12">
      <c r="C413" s="111"/>
      <c r="D413" s="111"/>
      <c r="E413" s="112"/>
      <c r="F413" s="113"/>
      <c r="O413" s="147"/>
      <c r="P413" s="147"/>
      <c r="Q413" s="147"/>
      <c r="R413" s="147"/>
      <c r="S413" s="148"/>
    </row>
    <row r="414" spans="3:19" s="110" customFormat="1" ht="12">
      <c r="C414" s="111"/>
      <c r="D414" s="111"/>
      <c r="E414" s="112"/>
      <c r="F414" s="113"/>
      <c r="O414" s="147"/>
      <c r="P414" s="147"/>
      <c r="Q414" s="147"/>
      <c r="R414" s="147"/>
      <c r="S414" s="148"/>
    </row>
    <row r="415" spans="3:19" s="110" customFormat="1" ht="12">
      <c r="C415" s="111"/>
      <c r="D415" s="111"/>
      <c r="E415" s="112"/>
      <c r="F415" s="113"/>
      <c r="O415" s="147"/>
      <c r="P415" s="147"/>
      <c r="Q415" s="147"/>
      <c r="R415" s="147"/>
      <c r="S415" s="148"/>
    </row>
    <row r="416" spans="3:19" s="110" customFormat="1" ht="12">
      <c r="C416" s="111"/>
      <c r="D416" s="111"/>
      <c r="E416" s="112"/>
      <c r="F416" s="113"/>
      <c r="O416" s="147"/>
      <c r="P416" s="147"/>
      <c r="Q416" s="147"/>
      <c r="R416" s="147"/>
      <c r="S416" s="148"/>
    </row>
    <row r="417" spans="3:19" s="110" customFormat="1" ht="12">
      <c r="C417" s="111"/>
      <c r="D417" s="111"/>
      <c r="E417" s="112"/>
      <c r="F417" s="113"/>
      <c r="O417" s="147"/>
      <c r="P417" s="147"/>
      <c r="Q417" s="147"/>
      <c r="R417" s="147"/>
      <c r="S417" s="148"/>
    </row>
    <row r="418" spans="3:19" s="110" customFormat="1" ht="12">
      <c r="C418" s="111"/>
      <c r="D418" s="111"/>
      <c r="E418" s="112"/>
      <c r="F418" s="113"/>
      <c r="O418" s="147"/>
      <c r="P418" s="147"/>
      <c r="Q418" s="147"/>
      <c r="R418" s="147"/>
      <c r="S418" s="148"/>
    </row>
    <row r="419" spans="3:19" s="110" customFormat="1" ht="12">
      <c r="C419" s="111"/>
      <c r="D419" s="111"/>
      <c r="E419" s="112"/>
      <c r="F419" s="113"/>
      <c r="O419" s="147"/>
      <c r="P419" s="147"/>
      <c r="Q419" s="147"/>
      <c r="R419" s="147"/>
      <c r="S419" s="148"/>
    </row>
    <row r="420" spans="3:19" s="110" customFormat="1" ht="12">
      <c r="C420" s="111"/>
      <c r="D420" s="111"/>
      <c r="E420" s="112"/>
      <c r="F420" s="113"/>
      <c r="O420" s="147"/>
      <c r="P420" s="147"/>
      <c r="Q420" s="147"/>
      <c r="R420" s="147"/>
      <c r="S420" s="148"/>
    </row>
    <row r="421" spans="3:19" s="110" customFormat="1" ht="12">
      <c r="C421" s="111"/>
      <c r="D421" s="111"/>
      <c r="E421" s="112"/>
      <c r="F421" s="113"/>
      <c r="O421" s="147"/>
      <c r="P421" s="147"/>
      <c r="Q421" s="147"/>
      <c r="R421" s="147"/>
      <c r="S421" s="148"/>
    </row>
    <row r="422" spans="3:19" s="110" customFormat="1" ht="12">
      <c r="C422" s="111"/>
      <c r="D422" s="111"/>
      <c r="E422" s="112"/>
      <c r="F422" s="113"/>
      <c r="O422" s="147"/>
      <c r="P422" s="147"/>
      <c r="Q422" s="147"/>
      <c r="R422" s="147"/>
      <c r="S422" s="148"/>
    </row>
    <row r="423" spans="3:19" s="110" customFormat="1" ht="12">
      <c r="C423" s="111"/>
      <c r="D423" s="111"/>
      <c r="E423" s="112"/>
      <c r="F423" s="113"/>
      <c r="O423" s="147"/>
      <c r="P423" s="147"/>
      <c r="Q423" s="147"/>
      <c r="R423" s="147"/>
      <c r="S423" s="148"/>
    </row>
    <row r="424" spans="3:19" s="110" customFormat="1" ht="12">
      <c r="C424" s="111"/>
      <c r="D424" s="111"/>
      <c r="E424" s="112"/>
      <c r="F424" s="113"/>
      <c r="O424" s="147"/>
      <c r="P424" s="147"/>
      <c r="Q424" s="147"/>
      <c r="R424" s="147"/>
      <c r="S424" s="148"/>
    </row>
    <row r="425" spans="3:19" s="110" customFormat="1" ht="12">
      <c r="C425" s="111"/>
      <c r="D425" s="111"/>
      <c r="E425" s="112"/>
      <c r="F425" s="113"/>
      <c r="O425" s="147"/>
      <c r="P425" s="147"/>
      <c r="Q425" s="147"/>
      <c r="R425" s="147"/>
      <c r="S425" s="148"/>
    </row>
    <row r="426" spans="3:19" s="110" customFormat="1" ht="12">
      <c r="C426" s="111"/>
      <c r="D426" s="111"/>
      <c r="E426" s="112"/>
      <c r="F426" s="113"/>
      <c r="O426" s="147"/>
      <c r="P426" s="147"/>
      <c r="Q426" s="147"/>
      <c r="R426" s="147"/>
      <c r="S426" s="148"/>
    </row>
    <row r="427" spans="3:19" s="110" customFormat="1" ht="12">
      <c r="C427" s="111"/>
      <c r="D427" s="111"/>
      <c r="E427" s="112"/>
      <c r="F427" s="113"/>
      <c r="O427" s="147"/>
      <c r="P427" s="147"/>
      <c r="Q427" s="147"/>
      <c r="R427" s="147"/>
      <c r="S427" s="148"/>
    </row>
    <row r="428" spans="3:19" s="110" customFormat="1" ht="12">
      <c r="C428" s="111"/>
      <c r="D428" s="111"/>
      <c r="E428" s="112"/>
      <c r="F428" s="113"/>
      <c r="O428" s="147"/>
      <c r="P428" s="147"/>
      <c r="Q428" s="147"/>
      <c r="R428" s="147"/>
      <c r="S428" s="148"/>
    </row>
    <row r="429" spans="3:19" s="110" customFormat="1" ht="12">
      <c r="C429" s="111"/>
      <c r="D429" s="111"/>
      <c r="E429" s="112"/>
      <c r="F429" s="113"/>
      <c r="O429" s="147"/>
      <c r="P429" s="147"/>
      <c r="Q429" s="147"/>
      <c r="R429" s="147"/>
      <c r="S429" s="148"/>
    </row>
    <row r="430" spans="3:19" s="110" customFormat="1" ht="12">
      <c r="C430" s="111"/>
      <c r="D430" s="111"/>
      <c r="E430" s="112"/>
      <c r="F430" s="113"/>
      <c r="O430" s="147"/>
      <c r="P430" s="147"/>
      <c r="Q430" s="147"/>
      <c r="R430" s="147"/>
      <c r="S430" s="148"/>
    </row>
    <row r="431" spans="3:19" s="110" customFormat="1" ht="12">
      <c r="C431" s="111"/>
      <c r="D431" s="111"/>
      <c r="E431" s="112"/>
      <c r="F431" s="113"/>
      <c r="O431" s="147"/>
      <c r="P431" s="147"/>
      <c r="Q431" s="147"/>
      <c r="R431" s="147"/>
      <c r="S431" s="148"/>
    </row>
    <row r="432" spans="3:19" s="110" customFormat="1" ht="12">
      <c r="C432" s="111"/>
      <c r="D432" s="111"/>
      <c r="E432" s="112"/>
      <c r="F432" s="113"/>
      <c r="O432" s="147"/>
      <c r="P432" s="147"/>
      <c r="Q432" s="147"/>
      <c r="R432" s="147"/>
      <c r="S432" s="148"/>
    </row>
    <row r="433" spans="3:19" s="110" customFormat="1" ht="12">
      <c r="C433" s="111"/>
      <c r="D433" s="111"/>
      <c r="E433" s="112"/>
      <c r="F433" s="113"/>
      <c r="O433" s="147"/>
      <c r="P433" s="147"/>
      <c r="Q433" s="147"/>
      <c r="R433" s="147"/>
      <c r="S433" s="148"/>
    </row>
    <row r="434" spans="3:19" s="110" customFormat="1" ht="12">
      <c r="C434" s="111"/>
      <c r="D434" s="111"/>
      <c r="E434" s="112"/>
      <c r="F434" s="113"/>
      <c r="O434" s="147"/>
      <c r="P434" s="147"/>
      <c r="Q434" s="147"/>
      <c r="R434" s="147"/>
      <c r="S434" s="148"/>
    </row>
    <row r="435" spans="3:19" s="110" customFormat="1" ht="12">
      <c r="C435" s="111"/>
      <c r="D435" s="111"/>
      <c r="E435" s="112"/>
      <c r="F435" s="113"/>
      <c r="O435" s="147"/>
      <c r="P435" s="147"/>
      <c r="Q435" s="147"/>
      <c r="R435" s="147"/>
      <c r="S435" s="148"/>
    </row>
    <row r="436" spans="3:19" s="110" customFormat="1" ht="12">
      <c r="C436" s="111"/>
      <c r="D436" s="111"/>
      <c r="E436" s="112"/>
      <c r="F436" s="113"/>
      <c r="O436" s="147"/>
      <c r="P436" s="147"/>
      <c r="Q436" s="147"/>
      <c r="R436" s="147"/>
      <c r="S436" s="148"/>
    </row>
    <row r="437" spans="3:19" s="110" customFormat="1" ht="12">
      <c r="C437" s="111"/>
      <c r="D437" s="111"/>
      <c r="E437" s="112"/>
      <c r="F437" s="113"/>
      <c r="O437" s="147"/>
      <c r="P437" s="147"/>
      <c r="Q437" s="147"/>
      <c r="R437" s="147"/>
      <c r="S437" s="148"/>
    </row>
    <row r="438" spans="3:19" s="110" customFormat="1" ht="12">
      <c r="C438" s="111"/>
      <c r="D438" s="111"/>
      <c r="E438" s="112"/>
      <c r="F438" s="113"/>
      <c r="O438" s="147"/>
      <c r="P438" s="147"/>
      <c r="Q438" s="147"/>
      <c r="R438" s="147"/>
      <c r="S438" s="148"/>
    </row>
    <row r="439" spans="3:19" s="110" customFormat="1" ht="12">
      <c r="C439" s="111"/>
      <c r="D439" s="111"/>
      <c r="E439" s="112"/>
      <c r="F439" s="113"/>
      <c r="O439" s="147"/>
      <c r="P439" s="147"/>
      <c r="Q439" s="147"/>
      <c r="R439" s="147"/>
      <c r="S439" s="148"/>
    </row>
    <row r="440" spans="3:19" s="110" customFormat="1" ht="12">
      <c r="C440" s="111"/>
      <c r="D440" s="111"/>
      <c r="E440" s="112"/>
      <c r="F440" s="113"/>
      <c r="O440" s="147"/>
      <c r="P440" s="147"/>
      <c r="Q440" s="147"/>
      <c r="R440" s="147"/>
      <c r="S440" s="148"/>
    </row>
    <row r="441" spans="3:19" s="110" customFormat="1" ht="12">
      <c r="C441" s="111"/>
      <c r="D441" s="111"/>
      <c r="E441" s="112"/>
      <c r="F441" s="113"/>
      <c r="O441" s="147"/>
      <c r="P441" s="147"/>
      <c r="Q441" s="147"/>
      <c r="R441" s="147"/>
      <c r="S441" s="148"/>
    </row>
    <row r="442" spans="3:19" s="110" customFormat="1" ht="12">
      <c r="C442" s="111"/>
      <c r="D442" s="111"/>
      <c r="E442" s="112"/>
      <c r="F442" s="113"/>
      <c r="O442" s="147"/>
      <c r="P442" s="147"/>
      <c r="Q442" s="147"/>
      <c r="R442" s="147"/>
      <c r="S442" s="148"/>
    </row>
    <row r="443" spans="3:19" s="110" customFormat="1" ht="12">
      <c r="C443" s="111"/>
      <c r="D443" s="111"/>
      <c r="E443" s="112"/>
      <c r="F443" s="113"/>
      <c r="O443" s="147"/>
      <c r="P443" s="147"/>
      <c r="Q443" s="147"/>
      <c r="R443" s="147"/>
      <c r="S443" s="148"/>
    </row>
    <row r="444" spans="3:19" s="110" customFormat="1" ht="12">
      <c r="C444" s="111"/>
      <c r="D444" s="111"/>
      <c r="E444" s="112"/>
      <c r="F444" s="113"/>
      <c r="O444" s="147"/>
      <c r="P444" s="147"/>
      <c r="Q444" s="147"/>
      <c r="R444" s="147"/>
      <c r="S444" s="148"/>
    </row>
    <row r="445" spans="3:19" s="110" customFormat="1" ht="12">
      <c r="C445" s="111"/>
      <c r="D445" s="111"/>
      <c r="E445" s="112"/>
      <c r="F445" s="113"/>
      <c r="O445" s="147"/>
      <c r="P445" s="147"/>
      <c r="Q445" s="147"/>
      <c r="R445" s="147"/>
      <c r="S445" s="148"/>
    </row>
    <row r="446" spans="3:19" s="110" customFormat="1" ht="12">
      <c r="C446" s="111"/>
      <c r="D446" s="111"/>
      <c r="E446" s="112"/>
      <c r="F446" s="113"/>
      <c r="O446" s="147"/>
      <c r="P446" s="147"/>
      <c r="Q446" s="147"/>
      <c r="R446" s="147"/>
      <c r="S446" s="148"/>
    </row>
  </sheetData>
  <sheetProtection selectLockedCells="1" selectUnlockedCells="1"/>
  <mergeCells count="5">
    <mergeCell ref="A83:B83"/>
    <mergeCell ref="A1:N2"/>
    <mergeCell ref="A6:N6"/>
    <mergeCell ref="A60:N60"/>
    <mergeCell ref="A67:N67"/>
  </mergeCells>
  <printOptions/>
  <pageMargins left="0.3937007874015748" right="0.3937007874015748" top="0.984251968503937" bottom="0.3937007874015748" header="0" footer="0"/>
  <pageSetup horizontalDpi="600" verticalDpi="600" orientation="landscape" paperSize="9" scale="58" r:id="rId1"/>
  <rowBreaks count="1" manualBreakCount="1">
    <brk id="85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11.57421875" defaultRowHeight="12.75"/>
  <cols>
    <col min="1" max="1" width="6.00390625" style="86" customWidth="1"/>
    <col min="2" max="2" width="26.28125" style="86" customWidth="1"/>
    <col min="3" max="3" width="12.8515625" style="86" customWidth="1"/>
    <col min="4" max="4" width="17.140625" style="86" customWidth="1"/>
    <col min="5" max="5" width="18.7109375" style="86" customWidth="1"/>
    <col min="6" max="6" width="8.8515625" style="86" customWidth="1"/>
    <col min="7" max="7" width="11.57421875" style="86" customWidth="1"/>
    <col min="8" max="8" width="16.421875" style="86" customWidth="1"/>
    <col min="9" max="9" width="16.57421875" style="86" customWidth="1"/>
    <col min="10" max="10" width="14.57421875" style="78" customWidth="1"/>
    <col min="11" max="16384" width="11.57421875" style="86" customWidth="1"/>
  </cols>
  <sheetData>
    <row r="1" spans="1:10" s="122" customFormat="1" ht="70.5" customHeight="1">
      <c r="A1" s="217" t="s">
        <v>180</v>
      </c>
      <c r="B1" s="217"/>
      <c r="C1" s="217"/>
      <c r="D1" s="217"/>
      <c r="E1" s="217"/>
      <c r="F1" s="217"/>
      <c r="G1" s="217"/>
      <c r="H1" s="217"/>
      <c r="I1" s="217"/>
      <c r="J1" s="217"/>
    </row>
    <row r="2" ht="12">
      <c r="A2" s="65"/>
    </row>
    <row r="3" spans="1:10" s="79" customFormat="1" ht="87" customHeight="1">
      <c r="A3" s="81" t="s">
        <v>76</v>
      </c>
      <c r="B3" s="81" t="s">
        <v>61</v>
      </c>
      <c r="C3" s="81" t="s">
        <v>62</v>
      </c>
      <c r="D3" s="81" t="s">
        <v>20</v>
      </c>
      <c r="E3" s="81" t="s">
        <v>21</v>
      </c>
      <c r="F3" s="81" t="s">
        <v>10</v>
      </c>
      <c r="G3" s="81" t="s">
        <v>19</v>
      </c>
      <c r="H3" s="81" t="s">
        <v>33</v>
      </c>
      <c r="I3" s="81" t="s">
        <v>35</v>
      </c>
      <c r="J3" s="89" t="s">
        <v>41</v>
      </c>
    </row>
    <row r="4" spans="1:10" ht="12">
      <c r="A4" s="90">
        <v>1</v>
      </c>
      <c r="B4" s="90">
        <v>2</v>
      </c>
      <c r="C4" s="90">
        <v>3</v>
      </c>
      <c r="D4" s="90">
        <v>4</v>
      </c>
      <c r="E4" s="90">
        <v>5</v>
      </c>
      <c r="F4" s="90">
        <v>6</v>
      </c>
      <c r="G4" s="90">
        <v>7</v>
      </c>
      <c r="H4" s="90">
        <v>8</v>
      </c>
      <c r="I4" s="90">
        <v>9</v>
      </c>
      <c r="J4" s="83">
        <v>10</v>
      </c>
    </row>
    <row r="5" spans="1:10" s="121" customFormat="1" ht="16.5" customHeight="1">
      <c r="A5" s="218" t="s">
        <v>42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10" s="105" customFormat="1" ht="21.75" customHeight="1">
      <c r="A6" s="74"/>
      <c r="B6" s="117" t="s">
        <v>32</v>
      </c>
      <c r="C6" s="117"/>
      <c r="D6" s="101"/>
      <c r="E6" s="74"/>
      <c r="F6" s="106"/>
      <c r="G6" s="106"/>
      <c r="H6" s="109"/>
      <c r="I6" s="109"/>
      <c r="J6" s="138"/>
    </row>
    <row r="7" spans="1:10" ht="16.5" customHeight="1">
      <c r="A7" s="219" t="s">
        <v>15</v>
      </c>
      <c r="B7" s="220"/>
      <c r="C7" s="220"/>
      <c r="D7" s="220"/>
      <c r="E7" s="220"/>
      <c r="F7" s="220"/>
      <c r="G7" s="220"/>
      <c r="H7" s="220"/>
      <c r="I7" s="220"/>
      <c r="J7" s="221"/>
    </row>
    <row r="8" spans="1:10" ht="14.25" customHeight="1">
      <c r="A8" s="87" t="s">
        <v>16</v>
      </c>
      <c r="B8" s="90" t="s">
        <v>65</v>
      </c>
      <c r="C8" s="90" t="s">
        <v>65</v>
      </c>
      <c r="D8" s="90" t="s">
        <v>65</v>
      </c>
      <c r="E8" s="90" t="s">
        <v>65</v>
      </c>
      <c r="F8" s="90" t="s">
        <v>65</v>
      </c>
      <c r="G8" s="90" t="s">
        <v>65</v>
      </c>
      <c r="H8" s="90" t="s">
        <v>65</v>
      </c>
      <c r="I8" s="90" t="s">
        <v>65</v>
      </c>
      <c r="J8" s="83" t="s">
        <v>65</v>
      </c>
    </row>
    <row r="9" spans="1:10" ht="16.5" customHeight="1">
      <c r="A9" s="222" t="s">
        <v>17</v>
      </c>
      <c r="B9" s="222"/>
      <c r="C9" s="222"/>
      <c r="D9" s="222"/>
      <c r="E9" s="222"/>
      <c r="F9" s="222"/>
      <c r="G9" s="222"/>
      <c r="H9" s="222"/>
      <c r="I9" s="222"/>
      <c r="J9" s="222"/>
    </row>
    <row r="10" spans="1:10" s="105" customFormat="1" ht="12">
      <c r="A10" s="93"/>
      <c r="B10" s="104" t="s">
        <v>32</v>
      </c>
      <c r="C10" s="104"/>
      <c r="D10" s="104"/>
      <c r="E10" s="74"/>
      <c r="G10" s="118"/>
      <c r="J10" s="103"/>
    </row>
    <row r="11" spans="1:10" s="123" customFormat="1" ht="16.5" customHeight="1">
      <c r="A11" s="214" t="s">
        <v>27</v>
      </c>
      <c r="B11" s="214"/>
      <c r="C11" s="214"/>
      <c r="D11" s="214"/>
      <c r="E11" s="214"/>
      <c r="F11" s="214"/>
      <c r="G11" s="214"/>
      <c r="H11" s="214"/>
      <c r="I11" s="214"/>
      <c r="J11" s="214"/>
    </row>
    <row r="12" spans="1:10" ht="16.5" customHeight="1">
      <c r="A12" s="87" t="s">
        <v>6</v>
      </c>
      <c r="B12" s="65" t="s">
        <v>65</v>
      </c>
      <c r="C12" s="65" t="s">
        <v>65</v>
      </c>
      <c r="D12" s="65" t="s">
        <v>65</v>
      </c>
      <c r="E12" s="65" t="s">
        <v>65</v>
      </c>
      <c r="F12" s="65" t="s">
        <v>65</v>
      </c>
      <c r="G12" s="65" t="s">
        <v>65</v>
      </c>
      <c r="H12" s="65" t="s">
        <v>65</v>
      </c>
      <c r="I12" s="65" t="s">
        <v>65</v>
      </c>
      <c r="J12" s="136" t="s">
        <v>65</v>
      </c>
    </row>
    <row r="13" spans="2:10" s="71" customFormat="1" ht="12">
      <c r="B13" s="71" t="s">
        <v>32</v>
      </c>
      <c r="G13" s="119"/>
      <c r="J13" s="99"/>
    </row>
    <row r="15" spans="2:10" s="120" customFormat="1" ht="25.5" customHeight="1">
      <c r="B15" s="223" t="s">
        <v>176</v>
      </c>
      <c r="C15" s="224"/>
      <c r="D15" s="166"/>
      <c r="E15" s="166"/>
      <c r="F15" s="166"/>
      <c r="G15" s="166"/>
      <c r="H15" s="166"/>
      <c r="I15" s="166"/>
      <c r="J15" s="137"/>
    </row>
    <row r="16" spans="2:10" s="120" customFormat="1" ht="15">
      <c r="B16" s="225"/>
      <c r="C16" s="226"/>
      <c r="D16" s="166"/>
      <c r="E16" s="166"/>
      <c r="F16" s="166"/>
      <c r="G16" s="166" t="s">
        <v>50</v>
      </c>
      <c r="H16" s="166" t="s">
        <v>177</v>
      </c>
      <c r="I16" s="166"/>
      <c r="J16" s="137"/>
    </row>
    <row r="17" spans="2:10" s="120" customFormat="1" ht="15">
      <c r="B17" s="166"/>
      <c r="C17" s="166"/>
      <c r="D17" s="166"/>
      <c r="E17" s="166"/>
      <c r="F17" s="166"/>
      <c r="G17" s="166" t="s">
        <v>51</v>
      </c>
      <c r="H17" s="166"/>
      <c r="I17" s="166"/>
      <c r="J17" s="137"/>
    </row>
    <row r="18" spans="2:10" s="120" customFormat="1" ht="15" hidden="1">
      <c r="B18" s="166"/>
      <c r="C18" s="166"/>
      <c r="D18" s="166"/>
      <c r="E18" s="166"/>
      <c r="F18" s="166"/>
      <c r="G18" s="166"/>
      <c r="H18" s="166"/>
      <c r="I18" s="166"/>
      <c r="J18" s="137"/>
    </row>
    <row r="19" spans="2:10" s="120" customFormat="1" ht="15">
      <c r="B19" s="166"/>
      <c r="C19" s="166"/>
      <c r="D19" s="166"/>
      <c r="E19" s="166"/>
      <c r="F19" s="166"/>
      <c r="G19" s="166"/>
      <c r="H19" s="166"/>
      <c r="I19" s="166"/>
      <c r="J19" s="137"/>
    </row>
    <row r="20" spans="2:10" s="120" customFormat="1" ht="1.5" customHeight="1" hidden="1">
      <c r="B20" s="166"/>
      <c r="C20" s="166"/>
      <c r="D20" s="166"/>
      <c r="E20" s="166"/>
      <c r="F20" s="166"/>
      <c r="G20" s="166"/>
      <c r="H20" s="166"/>
      <c r="I20" s="166"/>
      <c r="J20" s="137"/>
    </row>
    <row r="21" spans="2:10" s="120" customFormat="1" ht="42.75" customHeight="1">
      <c r="B21" s="227" t="s">
        <v>178</v>
      </c>
      <c r="C21" s="228"/>
      <c r="D21" s="166"/>
      <c r="E21" s="166"/>
      <c r="F21" s="166"/>
      <c r="G21" s="166"/>
      <c r="H21" s="166" t="s">
        <v>179</v>
      </c>
      <c r="I21" s="166"/>
      <c r="J21" s="137"/>
    </row>
    <row r="22" s="120" customFormat="1" ht="15" hidden="1">
      <c r="J22" s="137"/>
    </row>
    <row r="23" spans="4:10" s="120" customFormat="1" ht="15">
      <c r="D23" s="166" t="s">
        <v>193</v>
      </c>
      <c r="G23" s="120" t="s">
        <v>7</v>
      </c>
      <c r="H23" s="215"/>
      <c r="I23" s="216"/>
      <c r="J23" s="137"/>
    </row>
  </sheetData>
  <sheetProtection selectLockedCells="1" selectUnlockedCells="1"/>
  <mergeCells count="8">
    <mergeCell ref="H23:I23"/>
    <mergeCell ref="A11:J11"/>
    <mergeCell ref="A1:J1"/>
    <mergeCell ref="A5:J5"/>
    <mergeCell ref="A7:J7"/>
    <mergeCell ref="A9:J9"/>
    <mergeCell ref="B15:C16"/>
    <mergeCell ref="B21:C21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umbrella</cp:lastModifiedBy>
  <cp:lastPrinted>2023-11-23T11:13:20Z</cp:lastPrinted>
  <dcterms:created xsi:type="dcterms:W3CDTF">2013-04-05T02:10:53Z</dcterms:created>
  <dcterms:modified xsi:type="dcterms:W3CDTF">2024-02-08T08:02:30Z</dcterms:modified>
  <cp:category/>
  <cp:version/>
  <cp:contentType/>
  <cp:contentStatus/>
</cp:coreProperties>
</file>