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0" activeTab="1"/>
  </bookViews>
  <sheets>
    <sheet name="Раздел 1" sheetId="1" r:id="rId1"/>
    <sheet name="Раздел 2" sheetId="2" r:id="rId2"/>
  </sheets>
  <definedNames>
    <definedName name="_xlnm.Print_Area" localSheetId="0">'Раздел 1'!$A$1:$N$76</definedName>
    <definedName name="_xlnm.Print_Area" localSheetId="1">'Раздел 2'!$A$1:$Q$51</definedName>
  </definedNames>
  <calcPr fullCalcOnLoad="1"/>
</workbook>
</file>

<file path=xl/sharedStrings.xml><?xml version="1.0" encoding="utf-8"?>
<sst xmlns="http://schemas.openxmlformats.org/spreadsheetml/2006/main" count="464" uniqueCount="293">
  <si>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</si>
  <si>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</si>
  <si>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I. Машины и оборудование</t>
  </si>
  <si>
    <t>III. Производственный и хозяйственный инвентарь</t>
  </si>
  <si>
    <t>Ливенского района Орловской области</t>
  </si>
  <si>
    <t>М.П.</t>
  </si>
  <si>
    <t>Микшерный пульт</t>
  </si>
  <si>
    <t>Микрофон</t>
  </si>
  <si>
    <t>VI. Акции акционерных обществ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</si>
  <si>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</si>
  <si>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</si>
  <si>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</si>
  <si>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III. Сооружения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</si>
  <si>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</si>
  <si>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</si>
  <si>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</si>
  <si>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</si>
  <si>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</si>
  <si>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</si>
  <si>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</si>
  <si>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</si>
  <si>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</si>
  <si>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</si>
  <si>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3.11. </t>
  </si>
  <si>
    <t xml:space="preserve">3.12. </t>
  </si>
  <si>
    <t xml:space="preserve">3.13. </t>
  </si>
  <si>
    <t xml:space="preserve">3.14. </t>
  </si>
  <si>
    <t xml:space="preserve">3.15. </t>
  </si>
  <si>
    <t xml:space="preserve">3.16. </t>
  </si>
  <si>
    <t xml:space="preserve">3.17. </t>
  </si>
  <si>
    <t xml:space="preserve">3.18. </t>
  </si>
  <si>
    <t xml:space="preserve">3.29. </t>
  </si>
  <si>
    <t xml:space="preserve">3.30. </t>
  </si>
  <si>
    <t xml:space="preserve">3.31. </t>
  </si>
  <si>
    <t xml:space="preserve">3.34. </t>
  </si>
  <si>
    <t>п.Ямской</t>
  </si>
  <si>
    <t>Водопроводные сети</t>
  </si>
  <si>
    <t>Наименование движимого имущества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</si>
  <si>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</si>
  <si>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</si>
  <si>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</si>
  <si>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</si>
  <si>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</si>
  <si>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№п/п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</si>
  <si>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</si>
  <si>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</si>
  <si>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</si>
  <si>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</si>
  <si>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</si>
  <si>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</si>
  <si>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 xml:space="preserve">
I. Жилые помещения</t>
  </si>
  <si>
    <t>II. Транспортные средства</t>
  </si>
  <si>
    <t>2.1.</t>
  </si>
  <si>
    <t>IV. Прочие основные средства</t>
  </si>
  <si>
    <t>4.1.</t>
  </si>
  <si>
    <t>V. Библиотечный фонд</t>
  </si>
  <si>
    <t>5.1.</t>
  </si>
  <si>
    <t>Итого:</t>
  </si>
  <si>
    <t>II. Здания, строения, объекты незавершенного строительства, нежилые помещения</t>
  </si>
  <si>
    <t xml:space="preserve">2.1.
</t>
  </si>
  <si>
    <t>Водопровод</t>
  </si>
  <si>
    <t>Здание Барковского СДК</t>
  </si>
  <si>
    <t>691,6кв.м.</t>
  </si>
  <si>
    <t>сл. Беломестное</t>
  </si>
  <si>
    <t>д. Горностаевка</t>
  </si>
  <si>
    <t>1500м</t>
  </si>
  <si>
    <t>2450м</t>
  </si>
  <si>
    <t>д.Барково, ул. Комсомольская д.8/</t>
  </si>
  <si>
    <t>Башня Рожновского</t>
  </si>
  <si>
    <t>сл. Беломестное в р-не ул. Пухова</t>
  </si>
  <si>
    <t>высота9м обьем 15куб.м.</t>
  </si>
  <si>
    <t>высота12м обьем 15куб.м.</t>
  </si>
  <si>
    <t>высота20м обьем 30куб.м.</t>
  </si>
  <si>
    <t>д. Горностаевка в р-не ул. Горной 1/нет</t>
  </si>
  <si>
    <t>высота15м обьем 20куб.м.</t>
  </si>
  <si>
    <t>Водонапорная башня</t>
  </si>
  <si>
    <t>д.Барково ул. Комсомольская д.8</t>
  </si>
  <si>
    <t>высота13м обьем 27куб.м.</t>
  </si>
  <si>
    <t>д. Барково</t>
  </si>
  <si>
    <t>с. Троицкое</t>
  </si>
  <si>
    <t>Детская игровая площадка: горка "Ракета"</t>
  </si>
  <si>
    <t>Детская игровая площадка: каресель "Семицветик"</t>
  </si>
  <si>
    <t>Детская игровая площадка: качели "Гном"</t>
  </si>
  <si>
    <t>Детская игровая площадка: турник со шведской стенкой</t>
  </si>
  <si>
    <t xml:space="preserve">Дорога </t>
  </si>
  <si>
    <t>1400м</t>
  </si>
  <si>
    <t>8400м</t>
  </si>
  <si>
    <t>11100м</t>
  </si>
  <si>
    <t>2300м</t>
  </si>
  <si>
    <t>Дорога</t>
  </si>
  <si>
    <t>9200м</t>
  </si>
  <si>
    <t>3500м</t>
  </si>
  <si>
    <t>Коптаж</t>
  </si>
  <si>
    <t>5,4кв.м</t>
  </si>
  <si>
    <t>Скважина</t>
  </si>
  <si>
    <t>д. Горностаевка вр-не ул. Овражная</t>
  </si>
  <si>
    <t>сл. Беломестное вр-не ул.Пухова</t>
  </si>
  <si>
    <t>глубина 75м диаметр 100мм</t>
  </si>
  <si>
    <t>п.Ямской в р-не ул. Заречной 21</t>
  </si>
  <si>
    <t>глубина 70м диаметр 219мм</t>
  </si>
  <si>
    <t>д. Горностаевка вр-не ул. Горной 1</t>
  </si>
  <si>
    <t>Кладбище</t>
  </si>
  <si>
    <t>Стадион</t>
  </si>
  <si>
    <t>Мост</t>
  </si>
  <si>
    <t>Пруд</t>
  </si>
  <si>
    <t>Свалка твердых бытовых отходов</t>
  </si>
  <si>
    <t>Приобретено за счет бюджетных средств</t>
  </si>
  <si>
    <t>ДВД</t>
  </si>
  <si>
    <t>Игров.автомат (Барк.ДК)</t>
  </si>
  <si>
    <t xml:space="preserve">Клапан ВК G ТС-210 </t>
  </si>
  <si>
    <t xml:space="preserve">Клапан электромагнитный ДУ-32 </t>
  </si>
  <si>
    <t>Колонки</t>
  </si>
  <si>
    <t>Колонки (Барк.ДК)</t>
  </si>
  <si>
    <t>Котел газовый "ИШМА 40"</t>
  </si>
  <si>
    <t>Муз. Центр Soni</t>
  </si>
  <si>
    <t>Пианино "Аккорд" (Барк.СДК)</t>
  </si>
  <si>
    <t>Сигнализатор СГГ-6МП10</t>
  </si>
  <si>
    <t>Сигнализатор СОУ-1</t>
  </si>
  <si>
    <t>Телевизор "Фонтан" (Барк.СДК)</t>
  </si>
  <si>
    <t>Шкаф книжный (Барк.библ.)</t>
  </si>
  <si>
    <t>6.1.</t>
  </si>
  <si>
    <t>______________________        Е.С. Пушкина</t>
  </si>
  <si>
    <t>______________________        А.Н. Платошкин</t>
  </si>
  <si>
    <t xml:space="preserve">Глава Беломестненского сельского поселения </t>
  </si>
  <si>
    <t xml:space="preserve">Беломестненского сельского поселения Ливенского района Орловской области </t>
  </si>
  <si>
    <t>__ _______ 20__ г.</t>
  </si>
  <si>
    <t>Реквизиты до­кументов ― оснований возникновения (прекращения) права  муниципальной собственности  на недвижимое имущество</t>
  </si>
  <si>
    <t>Реквизиты документов ― оснований возникновения (прекращения) права  муниципаль­ной собственности на движимое имущество</t>
  </si>
  <si>
    <t>Стол бильярдный (Троицкий СДК)</t>
  </si>
  <si>
    <t>Составил: начальник отдела по плантрованию, финансам, бухгалтерскому учету и отчетности</t>
  </si>
  <si>
    <t>д.Горностаевка</t>
  </si>
  <si>
    <r>
      <t xml:space="preserve">1.1          </t>
    </r>
    <r>
      <rPr>
        <b/>
        <sz val="12"/>
        <rFont val="Nimbus Roman No9 L;Times New Ro"/>
        <family val="0"/>
      </rPr>
      <t>…</t>
    </r>
  </si>
  <si>
    <t>Детская спортивная площадка: качели двойные с баскетбольными сетками</t>
  </si>
  <si>
    <t>Детская спортивная площадка: турник</t>
  </si>
  <si>
    <t>ул.Лескова</t>
  </si>
  <si>
    <t>земельный участок не зарегистрирован</t>
  </si>
  <si>
    <t>Свидетельство о государственной регистрации права от11.07.2006г. 57АА № 424831</t>
  </si>
  <si>
    <t>Свидетельство о государственной регистрации права от11.07.2006г. 57АА № 419882</t>
  </si>
  <si>
    <t>Свидетельство о государственной регистрации права от11.07.2006г. 57АА № 419760</t>
  </si>
  <si>
    <t>Свидетельство о государственной регистрации права от11.07.2006г. 57АА № 424832</t>
  </si>
  <si>
    <t>Свидетельство о государственной регистрации права от11.07.2006г. 57АА № 419709</t>
  </si>
  <si>
    <t>Свидетельство о государственной регистрации права от11.07.2006г. 57АА № 419761</t>
  </si>
  <si>
    <t>Свидетельство о государственной регистрации права от11.07.2006г. 57АА № 424830</t>
  </si>
  <si>
    <t>Свидетельство о государственной регистрации права от11.07.2006г. 57АА № 419764</t>
  </si>
  <si>
    <t>Свидетельство о государственной регистрации права от 11.07.2006г. 57АА № 424828</t>
  </si>
  <si>
    <t>Свидетельство о государственной регистрации права от 11.07.2006г. 57АА № 419708</t>
  </si>
  <si>
    <t>Свидетельство о государственной регистрации права от11.07.2006г. 57АА № 424829</t>
  </si>
  <si>
    <t>Свидетельство о государственной регистрации права от 11.07.2006г. 57АА № 419707</t>
  </si>
  <si>
    <t>Свидетельство о государственной регистрации права от11.07.2006г. 57АА № 424827</t>
  </si>
  <si>
    <t>Свидетельство о государственной регистрации права от11.07.2006г. 57АА № 419879</t>
  </si>
  <si>
    <t>Свидетельство о государственной регистрации права от11.07.2006г. 57АА № 419880</t>
  </si>
  <si>
    <t>Свидетельство о государственной регистрации права от11.07.2006г. 57АА № 419878</t>
  </si>
  <si>
    <t>Свидетельство о государственной регистрации права от11.07.2006г. 57АА № 419763</t>
  </si>
  <si>
    <t>Свидетельство о государственной регистрации права от 11.07.2006г. 57АА № 419706</t>
  </si>
  <si>
    <t>Свидетельство о государственной регистрации права от 27.11.2008г. 57-АА №698016</t>
  </si>
  <si>
    <t>Свидетельство о государственной регистрации права от 27.11.2008г. 57-АА № 678079</t>
  </si>
  <si>
    <t>п. Ямской ул.Заречная 21/А</t>
  </si>
  <si>
    <t>Башня рожновского</t>
  </si>
  <si>
    <t>высота 9м объем 12,5куб.м.</t>
  </si>
  <si>
    <t>сл. Беломестное пер.Славянский (в р-не С.Х.Т.)</t>
  </si>
  <si>
    <t>57-57-06/018/2006-061</t>
  </si>
  <si>
    <t>д. Горностаевка ул.Горная</t>
  </si>
  <si>
    <t>57-57-06/018/2006-062</t>
  </si>
  <si>
    <t>д. Горностаевка ул.Овражная</t>
  </si>
  <si>
    <t>57-57-06/018/2006-051</t>
  </si>
  <si>
    <t>57-57-06/018/2006-052</t>
  </si>
  <si>
    <t>57-57-06/018/2006-059</t>
  </si>
  <si>
    <t>глубина 80м диаметр 100мм</t>
  </si>
  <si>
    <t>57-57-06/018/2006-049</t>
  </si>
  <si>
    <t>57-57-06/018/2006-048</t>
  </si>
  <si>
    <t>57-57-06/018/2006-050</t>
  </si>
  <si>
    <t>57-57-06/018/2006-056</t>
  </si>
  <si>
    <t>57-57-06/018/2006-057</t>
  </si>
  <si>
    <t>57-57-06/018/2006-054</t>
  </si>
  <si>
    <t>57-57-06/018/2006-055</t>
  </si>
  <si>
    <t>57-57-06/018/2006-053</t>
  </si>
  <si>
    <t>57-57-06/018/2006-058</t>
  </si>
  <si>
    <t>57-57-06/026/2008-174</t>
  </si>
  <si>
    <t>57-57-06/026/2008-040</t>
  </si>
  <si>
    <t>57-57-06/018/2006-066</t>
  </si>
  <si>
    <t>57-57-06/018/2006-068</t>
  </si>
  <si>
    <t>57-57-06/018/02006-067</t>
  </si>
  <si>
    <t>57-57-06/018/2006-070</t>
  </si>
  <si>
    <t>57-57-06/018/2006-069</t>
  </si>
  <si>
    <t>сл.Беломестное 2-й пер.Челпанова (д.Барково в р-не ресторана)</t>
  </si>
  <si>
    <t xml:space="preserve">3.33. </t>
  </si>
  <si>
    <t>Газопровод высокого давления н.п.Горностаевка Ливенского р-на</t>
  </si>
  <si>
    <t>57-57-06/021/2014-346</t>
  </si>
  <si>
    <t>2392,20 м</t>
  </si>
  <si>
    <t>Свидетельство о государственной регистрации права от12.12.2014г. 57-АБ № 661986</t>
  </si>
  <si>
    <t>Газопровод низкого давления н.п.Горностаевка Ливенского р-на</t>
  </si>
  <si>
    <t>57-57-06/021/2014-345</t>
  </si>
  <si>
    <t>2668,20 м</t>
  </si>
  <si>
    <t>Свидетельство о государственной регистрации права от12.12.2014г. 57-АБ № 661987</t>
  </si>
  <si>
    <t>57-57-06/021/2014-347</t>
  </si>
  <si>
    <t>Свидетельство о государственной регистрации права от12.12.2014г. 57-АБ № 661985</t>
  </si>
  <si>
    <t>Строительство газопровода высокого давления н.п.Горностаевка Ливенского р-на с монтажом ШРП-ГРП</t>
  </si>
  <si>
    <t>57-57-06/021/2014-344</t>
  </si>
  <si>
    <t>665,55 м</t>
  </si>
  <si>
    <t>Свидетельство о государственной регистрации права от12.12.2014г. 57-АБ № 661988</t>
  </si>
  <si>
    <t xml:space="preserve">3.46.
</t>
  </si>
  <si>
    <t xml:space="preserve">3.47.
</t>
  </si>
  <si>
    <t>земельный участок зарегистрирован 13.09.2017 выписка из ЕГРН</t>
  </si>
  <si>
    <t>Детская игровая площадка: качели "Спорт-мастер"</t>
  </si>
  <si>
    <t>Детская игровая площадка: карусель "Семицветик"</t>
  </si>
  <si>
    <t>Детская игровая площадка: качалка "Балансир"</t>
  </si>
  <si>
    <t>Детская игровая площадка: качели детские "Гном"</t>
  </si>
  <si>
    <t>сл.Беломестное ул.Молодежная</t>
  </si>
  <si>
    <t>Детская игровая площадка: горка "Малая"</t>
  </si>
  <si>
    <t>3.22.</t>
  </si>
  <si>
    <t>3.23.</t>
  </si>
  <si>
    <t>3.24.</t>
  </si>
  <si>
    <t>3.25.</t>
  </si>
  <si>
    <t xml:space="preserve">3.32. </t>
  </si>
  <si>
    <t xml:space="preserve">3.35. </t>
  </si>
  <si>
    <t xml:space="preserve">3.36. </t>
  </si>
  <si>
    <t xml:space="preserve">3.37. </t>
  </si>
  <si>
    <t xml:space="preserve">3.48.
</t>
  </si>
  <si>
    <t xml:space="preserve">3.49.
</t>
  </si>
  <si>
    <t xml:space="preserve">3.50.
</t>
  </si>
  <si>
    <t>3.41.</t>
  </si>
  <si>
    <t xml:space="preserve">3.45.
</t>
  </si>
  <si>
    <t>IV. Земельные участки</t>
  </si>
  <si>
    <t>д.Барково ул.К.Маркса д.4/</t>
  </si>
  <si>
    <t>Свидетельство о государственной регистрации права от11.07.2006г. 57АА № 419877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</si>
  <si>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</si>
  <si>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</si>
  <si>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</si>
  <si>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</si>
  <si>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</si>
  <si>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</si>
  <si>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</si>
  <si>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</si>
  <si>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</si>
  <si>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</si>
  <si>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</si>
  <si>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</si>
  <si>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</si>
  <si>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</si>
  <si>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</si>
  <si>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3.1.</t>
  </si>
  <si>
    <t>3.2.</t>
  </si>
  <si>
    <t>дог. Аренды №1 от 28.10.2014г.</t>
  </si>
  <si>
    <t>дог. аренды №2 от 28.10.2014г.</t>
  </si>
  <si>
    <t>3.54.</t>
  </si>
  <si>
    <t>Тротуар ул.Воронежская (левая сторона)</t>
  </si>
  <si>
    <t>сл.Беломестное</t>
  </si>
  <si>
    <t>2240 м2</t>
  </si>
  <si>
    <t>3.55.</t>
  </si>
  <si>
    <t>Детская площадка ул.Воронежская (левая сторона)</t>
  </si>
  <si>
    <t>3.56.</t>
  </si>
  <si>
    <t>Тротуар ул.Воронежская (2 этап)</t>
  </si>
  <si>
    <t>1825 м2</t>
  </si>
  <si>
    <t>3.57.</t>
  </si>
  <si>
    <t>Детская площадка ул.Воронежская д.94 (2 этап)</t>
  </si>
  <si>
    <t>Детская площадка ул.Воронежская (2 этап)</t>
  </si>
  <si>
    <t>220 м2</t>
  </si>
  <si>
    <t>264 м2</t>
  </si>
  <si>
    <t>Раздел 1: Муниципальное недвижимое имущество казны Беломестненского сельского поселения Ливенского района Орловской области</t>
  </si>
  <si>
    <t>Балансовая стоимости недвижимого имущества</t>
  </si>
  <si>
    <t>Начисленная амортизация (износ)</t>
  </si>
  <si>
    <t>Кадастровая стоимость недвижимого имущества</t>
  </si>
  <si>
    <t>Правообладатель муниципального недвижимого имущества</t>
  </si>
  <si>
    <t>Установленные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</si>
  <si>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Сделки с имуществом</t>
  </si>
  <si>
    <t>Раздел 2:  Муниципальное движимое имущество казны Беломестненского сельского поселения Ливенского района Орловской области</t>
  </si>
  <si>
    <t>Балансовая стоимость движимого имущества</t>
  </si>
  <si>
    <t>Правообладатель муниципального ­движимого имущества</t>
  </si>
  <si>
    <t>Установленные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</si>
  <si>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Пешеходная зона ул.Молодежная сл.Беломестное</t>
  </si>
  <si>
    <t>631 м2</t>
  </si>
  <si>
    <t>Иное имущество, не относящееся к недвижимым и движимым вещам</t>
  </si>
  <si>
    <t>Вид и наименование объекта имущественного права</t>
  </si>
  <si>
    <t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</t>
  </si>
  <si>
    <t>Примечание</t>
  </si>
  <si>
    <t>Реестр казны Беломестненского сельского поселения Ливенского района Орловской области на 01.01.2024 г.</t>
  </si>
  <si>
    <t>Пешеходная зона ул.Курская (нечет.сторона) сл.Беломестное</t>
  </si>
  <si>
    <t>215 м2</t>
  </si>
  <si>
    <t>3.19.</t>
  </si>
  <si>
    <t>3.20.</t>
  </si>
  <si>
    <t>3.21.</t>
  </si>
  <si>
    <t xml:space="preserve">3.26. </t>
  </si>
  <si>
    <t xml:space="preserve">3.27. </t>
  </si>
  <si>
    <t xml:space="preserve">3.28. </t>
  </si>
  <si>
    <t>3.38.</t>
  </si>
  <si>
    <t>3.39.</t>
  </si>
  <si>
    <t>3.40.</t>
  </si>
  <si>
    <t xml:space="preserve">3.42.
</t>
  </si>
  <si>
    <t xml:space="preserve">3.43.
</t>
  </si>
  <si>
    <t xml:space="preserve">3.44.
</t>
  </si>
  <si>
    <t>3.51.</t>
  </si>
  <si>
    <t>3.52.</t>
  </si>
  <si>
    <t>3.53.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</si>
</sst>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#,##0.00_ ;\-#,##0.00\ "/>
  </numFmts>
  <fonts count="52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Nimbus Roman No9 L;Times New Ro"/>
      <family val="1"/>
    </font>
    <font>
      <b/>
      <sz val="10"/>
      <name val="Nimbus Roman No9 L;Times New 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 horizontal="justify"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justify" wrapText="1"/>
    </xf>
    <xf numFmtId="172" fontId="7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justify" wrapText="1"/>
    </xf>
    <xf numFmtId="0" fontId="11" fillId="33" borderId="10" xfId="0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top" wrapText="1"/>
    </xf>
    <xf numFmtId="173" fontId="11" fillId="33" borderId="10" xfId="60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52" applyFont="1" applyBorder="1" applyAlignment="1">
      <alignment horizontal="center" wrapText="1"/>
      <protection/>
    </xf>
    <xf numFmtId="4" fontId="6" fillId="0" borderId="10" xfId="0" applyNumberFormat="1" applyFont="1" applyBorder="1" applyAlignment="1">
      <alignment horizontal="center" wrapText="1"/>
    </xf>
    <xf numFmtId="0" fontId="6" fillId="0" borderId="10" xfId="52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174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7" fontId="6" fillId="0" borderId="10" xfId="53" applyNumberFormat="1" applyFont="1" applyBorder="1" applyAlignment="1">
      <alignment horizontal="center" vertical="top" wrapText="1"/>
      <protection/>
    </xf>
    <xf numFmtId="49" fontId="16" fillId="0" borderId="10" xfId="0" applyNumberFormat="1" applyFont="1" applyFill="1" applyBorder="1" applyAlignment="1">
      <alignment horizontal="justify"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justify"/>
    </xf>
    <xf numFmtId="0" fontId="6" fillId="0" borderId="10" xfId="52" applyFont="1" applyBorder="1" applyAlignment="1">
      <alignment wrapText="1"/>
      <protection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0" fontId="12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0" xfId="52" applyAlignment="1">
      <alignment wrapText="1"/>
      <protection/>
    </xf>
    <xf numFmtId="0" fontId="1" fillId="0" borderId="10" xfId="52" applyBorder="1" applyAlignment="1">
      <alignment wrapText="1"/>
      <protection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Раздел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1">
      <selection activeCell="Q67" sqref="Q67"/>
    </sheetView>
  </sheetViews>
  <sheetFormatPr defaultColWidth="11.57421875" defaultRowHeight="12.75"/>
  <cols>
    <col min="1" max="1" width="11.57421875" style="0" customWidth="1"/>
    <col min="2" max="2" width="18.8515625" style="0" customWidth="1"/>
    <col min="3" max="3" width="16.00390625" style="0" customWidth="1"/>
    <col min="4" max="5" width="11.57421875" style="0" customWidth="1"/>
    <col min="6" max="6" width="15.7109375" style="0" customWidth="1"/>
    <col min="7" max="7" width="17.28125" style="0" customWidth="1"/>
    <col min="8" max="10" width="11.57421875" style="0" customWidth="1"/>
    <col min="11" max="11" width="16.140625" style="0" customWidth="1"/>
    <col min="12" max="12" width="15.140625" style="0" customWidth="1"/>
    <col min="13" max="13" width="12.421875" style="0" customWidth="1"/>
    <col min="14" max="14" width="15.57421875" style="0" hidden="1" customWidth="1"/>
  </cols>
  <sheetData>
    <row r="1" spans="1:12" ht="31.5" customHeight="1">
      <c r="A1" s="80" t="s">
        <v>275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5">
      <c r="A2" s="1"/>
    </row>
    <row r="3" ht="15">
      <c r="A3" s="2" t="s">
        <v>258</v>
      </c>
    </row>
    <row r="4" ht="15">
      <c r="A4" s="3"/>
    </row>
    <row r="5" spans="1:14" s="4" customFormat="1" ht="149.25" customHeight="1">
      <c r="A5" s="15" t="s">
        <v>43</v>
      </c>
      <c r="B5" s="16" t="s">
        <v>44</v>
      </c>
      <c r="C5" s="16" t="s">
        <v>45</v>
      </c>
      <c r="D5" s="16" t="s">
        <v>46</v>
      </c>
      <c r="E5" s="16" t="s">
        <v>47</v>
      </c>
      <c r="F5" s="16" t="s">
        <v>259</v>
      </c>
      <c r="G5" s="16" t="s">
        <v>260</v>
      </c>
      <c r="H5" s="16" t="s">
        <v>261</v>
      </c>
      <c r="I5" s="16" t="s">
        <v>48</v>
      </c>
      <c r="J5" s="16" t="s">
        <v>49</v>
      </c>
      <c r="K5" s="16" t="s">
        <v>126</v>
      </c>
      <c r="L5" s="16" t="s">
        <v>262</v>
      </c>
      <c r="M5" s="16" t="s">
        <v>263</v>
      </c>
      <c r="N5" s="16" t="s">
        <v>264</v>
      </c>
    </row>
    <row r="6" spans="1:14" ht="1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4" customHeight="1">
      <c r="A7" s="81" t="s">
        <v>50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30.75" customHeight="1">
      <c r="A8" s="20" t="s">
        <v>131</v>
      </c>
      <c r="B8" s="20" t="s">
        <v>11</v>
      </c>
      <c r="C8" s="20" t="s">
        <v>11</v>
      </c>
      <c r="D8" s="20" t="s">
        <v>11</v>
      </c>
      <c r="E8" s="20" t="s">
        <v>11</v>
      </c>
      <c r="F8" s="20" t="s">
        <v>11</v>
      </c>
      <c r="G8" s="20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  <c r="M8" s="20" t="s">
        <v>11</v>
      </c>
      <c r="N8" s="20" t="s">
        <v>11</v>
      </c>
    </row>
    <row r="9" spans="1:14" s="5" customFormat="1" ht="25.5" customHeight="1">
      <c r="A9" s="21"/>
      <c r="B9" s="22" t="s">
        <v>57</v>
      </c>
      <c r="C9" s="22"/>
      <c r="D9" s="22"/>
      <c r="E9" s="23"/>
      <c r="F9" s="24"/>
      <c r="G9" s="24"/>
      <c r="H9" s="22"/>
      <c r="I9" s="22"/>
      <c r="J9" s="22"/>
      <c r="K9" s="22"/>
      <c r="L9" s="24"/>
      <c r="M9" s="19"/>
      <c r="N9" s="19"/>
    </row>
    <row r="10" spans="1:14" ht="15">
      <c r="A10" s="82" t="s">
        <v>58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79.5" customHeight="1">
      <c r="A11" s="26" t="s">
        <v>59</v>
      </c>
      <c r="B11" s="27" t="s">
        <v>61</v>
      </c>
      <c r="C11" s="14" t="s">
        <v>223</v>
      </c>
      <c r="D11" s="14" t="s">
        <v>169</v>
      </c>
      <c r="E11" s="28" t="s">
        <v>62</v>
      </c>
      <c r="F11" s="29">
        <v>1797441</v>
      </c>
      <c r="G11" s="30">
        <v>1088677.94</v>
      </c>
      <c r="H11" s="30"/>
      <c r="I11" s="31">
        <v>38681</v>
      </c>
      <c r="J11" s="30"/>
      <c r="K11" s="38" t="s">
        <v>224</v>
      </c>
      <c r="L11" s="14" t="s">
        <v>11</v>
      </c>
      <c r="M11" s="18" t="s">
        <v>11</v>
      </c>
      <c r="N11" s="33" t="s">
        <v>11</v>
      </c>
    </row>
    <row r="12" spans="1:14" s="5" customFormat="1" ht="15">
      <c r="A12" s="19"/>
      <c r="B12" s="36" t="s">
        <v>57</v>
      </c>
      <c r="C12" s="36"/>
      <c r="D12" s="36"/>
      <c r="E12" s="36"/>
      <c r="F12" s="36">
        <f>SUM(F11:F11)</f>
        <v>1797441</v>
      </c>
      <c r="G12" s="36">
        <f>SUM(G11:G11)</f>
        <v>1088677.94</v>
      </c>
      <c r="H12" s="36"/>
      <c r="I12" s="36"/>
      <c r="J12" s="36"/>
      <c r="K12" s="36"/>
      <c r="L12" s="36"/>
      <c r="M12" s="36"/>
      <c r="N12" s="36"/>
    </row>
    <row r="13" spans="1:14" ht="15">
      <c r="A13" s="82" t="s">
        <v>12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76.5">
      <c r="A14" s="37" t="s">
        <v>13</v>
      </c>
      <c r="B14" s="14" t="s">
        <v>60</v>
      </c>
      <c r="C14" s="14" t="s">
        <v>161</v>
      </c>
      <c r="D14" s="32" t="s">
        <v>160</v>
      </c>
      <c r="E14" s="30" t="s">
        <v>65</v>
      </c>
      <c r="F14" s="39">
        <v>480700</v>
      </c>
      <c r="G14" s="30">
        <v>480700</v>
      </c>
      <c r="H14" s="30"/>
      <c r="I14" s="30"/>
      <c r="J14" s="30"/>
      <c r="K14" s="38" t="s">
        <v>142</v>
      </c>
      <c r="L14" s="14"/>
      <c r="M14" s="77" t="s">
        <v>242</v>
      </c>
      <c r="N14" s="33" t="s">
        <v>202</v>
      </c>
    </row>
    <row r="15" spans="1:14" ht="76.5">
      <c r="A15" s="37" t="s">
        <v>14</v>
      </c>
      <c r="B15" s="14" t="s">
        <v>60</v>
      </c>
      <c r="C15" s="14" t="s">
        <v>163</v>
      </c>
      <c r="D15" s="14" t="s">
        <v>162</v>
      </c>
      <c r="E15" s="28" t="s">
        <v>66</v>
      </c>
      <c r="F15" s="39">
        <v>257000</v>
      </c>
      <c r="G15" s="30">
        <v>257000</v>
      </c>
      <c r="H15" s="30"/>
      <c r="I15" s="13">
        <v>1992</v>
      </c>
      <c r="J15" s="30"/>
      <c r="K15" s="14" t="s">
        <v>141</v>
      </c>
      <c r="L15" s="14"/>
      <c r="M15" s="78" t="s">
        <v>242</v>
      </c>
      <c r="N15" s="33" t="s">
        <v>135</v>
      </c>
    </row>
    <row r="16" spans="1:14" ht="38.25">
      <c r="A16" s="37" t="s">
        <v>15</v>
      </c>
      <c r="B16" s="14" t="s">
        <v>60</v>
      </c>
      <c r="C16" s="14" t="s">
        <v>67</v>
      </c>
      <c r="D16" s="14"/>
      <c r="E16" s="28"/>
      <c r="F16" s="39">
        <v>400000</v>
      </c>
      <c r="G16" s="30">
        <v>400000</v>
      </c>
      <c r="H16" s="30"/>
      <c r="I16" s="13"/>
      <c r="J16" s="30"/>
      <c r="K16" s="14"/>
      <c r="L16" s="14"/>
      <c r="M16" s="77" t="s">
        <v>243</v>
      </c>
      <c r="N16" s="25"/>
    </row>
    <row r="17" spans="1:14" ht="76.5">
      <c r="A17" s="37" t="s">
        <v>16</v>
      </c>
      <c r="B17" s="14" t="s">
        <v>68</v>
      </c>
      <c r="C17" s="14" t="s">
        <v>69</v>
      </c>
      <c r="D17" s="14" t="s">
        <v>170</v>
      </c>
      <c r="E17" s="28" t="s">
        <v>70</v>
      </c>
      <c r="F17" s="39">
        <v>27100</v>
      </c>
      <c r="G17" s="30">
        <v>27100</v>
      </c>
      <c r="H17" s="30"/>
      <c r="I17" s="13">
        <v>1992</v>
      </c>
      <c r="J17" s="30"/>
      <c r="K17" s="14" t="s">
        <v>148</v>
      </c>
      <c r="L17" s="14"/>
      <c r="M17" s="78" t="s">
        <v>242</v>
      </c>
      <c r="N17" s="33" t="s">
        <v>135</v>
      </c>
    </row>
    <row r="18" spans="1:14" ht="76.5">
      <c r="A18" s="37" t="s">
        <v>17</v>
      </c>
      <c r="B18" s="14" t="s">
        <v>68</v>
      </c>
      <c r="C18" s="14" t="s">
        <v>159</v>
      </c>
      <c r="D18" s="14" t="s">
        <v>171</v>
      </c>
      <c r="E18" s="28" t="s">
        <v>71</v>
      </c>
      <c r="F18" s="39">
        <v>30300</v>
      </c>
      <c r="G18" s="30">
        <v>30300</v>
      </c>
      <c r="H18" s="30"/>
      <c r="I18" s="13">
        <v>1992</v>
      </c>
      <c r="J18" s="30"/>
      <c r="K18" s="14" t="s">
        <v>149</v>
      </c>
      <c r="L18" s="14"/>
      <c r="M18" s="78" t="s">
        <v>242</v>
      </c>
      <c r="N18" s="33" t="s">
        <v>135</v>
      </c>
    </row>
    <row r="19" spans="1:14" ht="76.5">
      <c r="A19" s="37" t="s">
        <v>18</v>
      </c>
      <c r="B19" s="14" t="s">
        <v>68</v>
      </c>
      <c r="C19" s="14" t="s">
        <v>184</v>
      </c>
      <c r="D19" s="14" t="s">
        <v>172</v>
      </c>
      <c r="E19" s="28" t="s">
        <v>72</v>
      </c>
      <c r="F19" s="39">
        <v>20600</v>
      </c>
      <c r="G19" s="30">
        <v>20600</v>
      </c>
      <c r="H19" s="30"/>
      <c r="I19" s="13">
        <v>1992</v>
      </c>
      <c r="J19" s="30"/>
      <c r="K19" s="14" t="s">
        <v>147</v>
      </c>
      <c r="L19" s="14"/>
      <c r="M19" s="78" t="s">
        <v>242</v>
      </c>
      <c r="N19" s="33" t="s">
        <v>135</v>
      </c>
    </row>
    <row r="20" spans="1:14" ht="76.5">
      <c r="A20" s="37" t="s">
        <v>19</v>
      </c>
      <c r="B20" s="14" t="s">
        <v>68</v>
      </c>
      <c r="C20" s="14" t="s">
        <v>73</v>
      </c>
      <c r="D20" s="14" t="s">
        <v>173</v>
      </c>
      <c r="E20" s="28" t="s">
        <v>74</v>
      </c>
      <c r="F20" s="39">
        <v>19700</v>
      </c>
      <c r="G20" s="30">
        <v>19700</v>
      </c>
      <c r="H20" s="30"/>
      <c r="I20" s="13">
        <v>1973</v>
      </c>
      <c r="J20" s="30"/>
      <c r="K20" s="14" t="s">
        <v>144</v>
      </c>
      <c r="L20" s="14"/>
      <c r="M20" s="78" t="s">
        <v>242</v>
      </c>
      <c r="N20" s="33" t="s">
        <v>135</v>
      </c>
    </row>
    <row r="21" spans="1:14" ht="25.5">
      <c r="A21" s="37" t="s">
        <v>20</v>
      </c>
      <c r="B21" s="14" t="s">
        <v>36</v>
      </c>
      <c r="C21" s="14" t="s">
        <v>64</v>
      </c>
      <c r="D21" s="30"/>
      <c r="E21" s="30" t="s">
        <v>85</v>
      </c>
      <c r="F21" s="39">
        <v>43112.34</v>
      </c>
      <c r="G21" s="30">
        <v>43112.34</v>
      </c>
      <c r="H21" s="30"/>
      <c r="I21" s="13"/>
      <c r="J21" s="30"/>
      <c r="K21" s="30"/>
      <c r="L21" s="14"/>
      <c r="M21" s="78"/>
      <c r="N21" s="25"/>
    </row>
    <row r="22" spans="1:14" ht="76.5">
      <c r="A22" s="37" t="s">
        <v>21</v>
      </c>
      <c r="B22" s="14" t="s">
        <v>94</v>
      </c>
      <c r="C22" s="14" t="s">
        <v>163</v>
      </c>
      <c r="D22" s="32" t="s">
        <v>168</v>
      </c>
      <c r="E22" s="32" t="s">
        <v>167</v>
      </c>
      <c r="F22" s="39">
        <v>22950</v>
      </c>
      <c r="G22" s="30">
        <v>22950</v>
      </c>
      <c r="H22" s="30"/>
      <c r="I22" s="13">
        <v>2000</v>
      </c>
      <c r="J22" s="30"/>
      <c r="K22" s="14" t="s">
        <v>145</v>
      </c>
      <c r="L22" s="14"/>
      <c r="M22" s="78" t="s">
        <v>242</v>
      </c>
      <c r="N22" s="33" t="s">
        <v>135</v>
      </c>
    </row>
    <row r="23" spans="1:14" ht="76.5">
      <c r="A23" s="37" t="s">
        <v>22</v>
      </c>
      <c r="B23" s="14" t="s">
        <v>94</v>
      </c>
      <c r="C23" s="14" t="s">
        <v>156</v>
      </c>
      <c r="D23" s="32" t="s">
        <v>176</v>
      </c>
      <c r="E23" s="32" t="s">
        <v>99</v>
      </c>
      <c r="F23" s="39">
        <v>571500</v>
      </c>
      <c r="G23" s="30">
        <v>351788.88</v>
      </c>
      <c r="H23" s="30"/>
      <c r="I23" s="13">
        <v>2004</v>
      </c>
      <c r="J23" s="30"/>
      <c r="K23" s="14" t="s">
        <v>146</v>
      </c>
      <c r="L23" s="14"/>
      <c r="M23" s="78" t="s">
        <v>242</v>
      </c>
      <c r="N23" s="33" t="s">
        <v>135</v>
      </c>
    </row>
    <row r="24" spans="1:14" ht="76.5">
      <c r="A24" s="37" t="s">
        <v>23</v>
      </c>
      <c r="B24" s="14" t="s">
        <v>157</v>
      </c>
      <c r="C24" s="14" t="s">
        <v>156</v>
      </c>
      <c r="D24" s="32" t="s">
        <v>175</v>
      </c>
      <c r="E24" s="30"/>
      <c r="F24" s="39">
        <v>180340</v>
      </c>
      <c r="G24" s="30">
        <v>111983.16</v>
      </c>
      <c r="H24" s="30"/>
      <c r="I24" s="13">
        <v>2004</v>
      </c>
      <c r="J24" s="30"/>
      <c r="K24" s="14" t="s">
        <v>153</v>
      </c>
      <c r="L24" s="14"/>
      <c r="M24" s="78" t="s">
        <v>242</v>
      </c>
      <c r="N24" s="33" t="s">
        <v>135</v>
      </c>
    </row>
    <row r="25" spans="1:14" ht="76.5">
      <c r="A25" s="37" t="s">
        <v>24</v>
      </c>
      <c r="B25" s="14" t="s">
        <v>75</v>
      </c>
      <c r="C25" s="14" t="s">
        <v>76</v>
      </c>
      <c r="D25" s="32" t="s">
        <v>177</v>
      </c>
      <c r="E25" s="28" t="s">
        <v>77</v>
      </c>
      <c r="F25" s="39">
        <v>150000</v>
      </c>
      <c r="G25" s="30">
        <v>150000</v>
      </c>
      <c r="H25" s="30"/>
      <c r="I25" s="13">
        <v>2008</v>
      </c>
      <c r="J25" s="30"/>
      <c r="K25" s="32" t="s">
        <v>154</v>
      </c>
      <c r="L25" s="14"/>
      <c r="M25" s="25"/>
      <c r="N25" s="33" t="s">
        <v>135</v>
      </c>
    </row>
    <row r="26" spans="1:14" ht="38.25" customHeight="1">
      <c r="A26" s="37" t="s">
        <v>25</v>
      </c>
      <c r="B26" s="14" t="s">
        <v>80</v>
      </c>
      <c r="C26" s="14" t="s">
        <v>78</v>
      </c>
      <c r="D26" s="30"/>
      <c r="E26" s="30"/>
      <c r="F26" s="13">
        <v>14330</v>
      </c>
      <c r="G26" s="13">
        <v>14330</v>
      </c>
      <c r="H26" s="13"/>
      <c r="I26" s="13">
        <v>2012</v>
      </c>
      <c r="J26" s="13"/>
      <c r="K26" s="13"/>
      <c r="L26" s="14"/>
      <c r="M26" s="25"/>
      <c r="N26" s="25"/>
    </row>
    <row r="27" spans="1:14" ht="42.75" customHeight="1">
      <c r="A27" s="37" t="s">
        <v>26</v>
      </c>
      <c r="B27" s="14" t="s">
        <v>81</v>
      </c>
      <c r="C27" s="14" t="s">
        <v>78</v>
      </c>
      <c r="D27" s="30"/>
      <c r="E27" s="30"/>
      <c r="F27" s="13">
        <v>17730</v>
      </c>
      <c r="G27" s="13">
        <v>17730</v>
      </c>
      <c r="H27" s="13"/>
      <c r="I27" s="13">
        <v>2012</v>
      </c>
      <c r="J27" s="13"/>
      <c r="K27" s="13"/>
      <c r="L27" s="14"/>
      <c r="M27" s="25"/>
      <c r="N27" s="25"/>
    </row>
    <row r="28" spans="1:14" ht="41.25" customHeight="1">
      <c r="A28" s="37" t="s">
        <v>27</v>
      </c>
      <c r="B28" s="14" t="s">
        <v>82</v>
      </c>
      <c r="C28" s="14" t="s">
        <v>78</v>
      </c>
      <c r="D28" s="30"/>
      <c r="E28" s="30"/>
      <c r="F28" s="13">
        <v>9740</v>
      </c>
      <c r="G28" s="13">
        <v>9740</v>
      </c>
      <c r="H28" s="13"/>
      <c r="I28" s="13">
        <v>2012</v>
      </c>
      <c r="J28" s="13"/>
      <c r="K28" s="13"/>
      <c r="L28" s="14"/>
      <c r="M28" s="25"/>
      <c r="N28" s="25"/>
    </row>
    <row r="29" spans="1:14" ht="39.75" customHeight="1">
      <c r="A29" s="37" t="s">
        <v>28</v>
      </c>
      <c r="B29" s="14" t="s">
        <v>83</v>
      </c>
      <c r="C29" s="14" t="s">
        <v>78</v>
      </c>
      <c r="D29" s="30"/>
      <c r="E29" s="30"/>
      <c r="F29" s="13">
        <v>8200</v>
      </c>
      <c r="G29" s="13">
        <v>8200</v>
      </c>
      <c r="H29" s="13"/>
      <c r="I29" s="13">
        <v>2012</v>
      </c>
      <c r="J29" s="13"/>
      <c r="K29" s="13"/>
      <c r="L29" s="14"/>
      <c r="M29" s="25"/>
      <c r="N29" s="25"/>
    </row>
    <row r="30" spans="1:14" ht="65.25" customHeight="1">
      <c r="A30" s="37" t="s">
        <v>29</v>
      </c>
      <c r="B30" s="14" t="s">
        <v>132</v>
      </c>
      <c r="C30" s="14" t="s">
        <v>134</v>
      </c>
      <c r="D30" s="30"/>
      <c r="E30" s="30"/>
      <c r="F30" s="13">
        <v>33050</v>
      </c>
      <c r="G30" s="13">
        <v>33050</v>
      </c>
      <c r="H30" s="13"/>
      <c r="I30" s="13">
        <v>2015</v>
      </c>
      <c r="J30" s="13"/>
      <c r="K30" s="13"/>
      <c r="L30" s="14"/>
      <c r="M30" s="25"/>
      <c r="N30" s="25"/>
    </row>
    <row r="31" spans="1:14" ht="32.25" customHeight="1">
      <c r="A31" s="37" t="s">
        <v>30</v>
      </c>
      <c r="B31" s="14" t="s">
        <v>133</v>
      </c>
      <c r="C31" s="14" t="s">
        <v>134</v>
      </c>
      <c r="D31" s="30"/>
      <c r="E31" s="30"/>
      <c r="F31" s="13">
        <v>6950</v>
      </c>
      <c r="G31" s="13">
        <v>6950</v>
      </c>
      <c r="H31" s="13"/>
      <c r="I31" s="13">
        <v>2015</v>
      </c>
      <c r="J31" s="13"/>
      <c r="K31" s="13"/>
      <c r="L31" s="14"/>
      <c r="M31" s="25"/>
      <c r="N31" s="25"/>
    </row>
    <row r="32" spans="1:14" ht="42.75" customHeight="1">
      <c r="A32" s="37" t="s">
        <v>278</v>
      </c>
      <c r="B32" s="14" t="s">
        <v>203</v>
      </c>
      <c r="C32" s="14" t="s">
        <v>35</v>
      </c>
      <c r="D32" s="30"/>
      <c r="E32" s="30"/>
      <c r="F32" s="13">
        <v>17700</v>
      </c>
      <c r="G32" s="13">
        <v>17700</v>
      </c>
      <c r="H32" s="13"/>
      <c r="I32" s="13">
        <v>2017</v>
      </c>
      <c r="J32" s="13"/>
      <c r="K32" s="13"/>
      <c r="L32" s="14"/>
      <c r="M32" s="25"/>
      <c r="N32" s="25"/>
    </row>
    <row r="33" spans="1:14" ht="39.75" customHeight="1">
      <c r="A33" s="37" t="s">
        <v>279</v>
      </c>
      <c r="B33" s="14" t="s">
        <v>204</v>
      </c>
      <c r="C33" s="14" t="s">
        <v>35</v>
      </c>
      <c r="D33" s="30"/>
      <c r="E33" s="30"/>
      <c r="F33" s="13">
        <v>20600</v>
      </c>
      <c r="G33" s="13">
        <v>20600</v>
      </c>
      <c r="H33" s="13"/>
      <c r="I33" s="13">
        <v>2017</v>
      </c>
      <c r="J33" s="13"/>
      <c r="K33" s="13"/>
      <c r="L33" s="14"/>
      <c r="M33" s="25"/>
      <c r="N33" s="25"/>
    </row>
    <row r="34" spans="1:14" ht="42" customHeight="1">
      <c r="A34" s="37" t="s">
        <v>280</v>
      </c>
      <c r="B34" s="14" t="s">
        <v>205</v>
      </c>
      <c r="C34" s="14" t="s">
        <v>35</v>
      </c>
      <c r="D34" s="30"/>
      <c r="E34" s="30"/>
      <c r="F34" s="13">
        <v>8700</v>
      </c>
      <c r="G34" s="13">
        <v>8700</v>
      </c>
      <c r="H34" s="13"/>
      <c r="I34" s="13">
        <v>2017</v>
      </c>
      <c r="J34" s="13"/>
      <c r="K34" s="13"/>
      <c r="L34" s="14"/>
      <c r="M34" s="25"/>
      <c r="N34" s="25"/>
    </row>
    <row r="35" spans="1:14" ht="42.75" customHeight="1">
      <c r="A35" s="37" t="s">
        <v>209</v>
      </c>
      <c r="B35" s="14" t="s">
        <v>206</v>
      </c>
      <c r="C35" s="14" t="s">
        <v>207</v>
      </c>
      <c r="D35" s="30"/>
      <c r="E35" s="30"/>
      <c r="F35" s="13">
        <v>12000</v>
      </c>
      <c r="G35" s="13">
        <v>12000</v>
      </c>
      <c r="H35" s="13"/>
      <c r="I35" s="13">
        <v>2017</v>
      </c>
      <c r="J35" s="13"/>
      <c r="K35" s="13"/>
      <c r="L35" s="14"/>
      <c r="M35" s="25"/>
      <c r="N35" s="25"/>
    </row>
    <row r="36" spans="1:14" ht="37.5" customHeight="1">
      <c r="A36" s="37" t="s">
        <v>210</v>
      </c>
      <c r="B36" s="14" t="s">
        <v>204</v>
      </c>
      <c r="C36" s="14" t="s">
        <v>207</v>
      </c>
      <c r="D36" s="30"/>
      <c r="E36" s="30"/>
      <c r="F36" s="13">
        <v>20600</v>
      </c>
      <c r="G36" s="13">
        <v>20600</v>
      </c>
      <c r="H36" s="13"/>
      <c r="I36" s="13">
        <v>2017</v>
      </c>
      <c r="J36" s="13"/>
      <c r="K36" s="13"/>
      <c r="L36" s="14"/>
      <c r="M36" s="25"/>
      <c r="N36" s="25"/>
    </row>
    <row r="37" spans="1:14" ht="36.75" customHeight="1">
      <c r="A37" s="37" t="s">
        <v>211</v>
      </c>
      <c r="B37" s="14" t="s">
        <v>205</v>
      </c>
      <c r="C37" s="14" t="s">
        <v>207</v>
      </c>
      <c r="D37" s="30"/>
      <c r="E37" s="30"/>
      <c r="F37" s="13">
        <v>9786</v>
      </c>
      <c r="G37" s="13">
        <v>9786</v>
      </c>
      <c r="H37" s="13"/>
      <c r="I37" s="13">
        <v>2017</v>
      </c>
      <c r="J37" s="13"/>
      <c r="K37" s="13"/>
      <c r="L37" s="14"/>
      <c r="M37" s="25"/>
      <c r="N37" s="25"/>
    </row>
    <row r="38" spans="1:14" ht="38.25">
      <c r="A38" s="37" t="s">
        <v>212</v>
      </c>
      <c r="B38" s="14" t="s">
        <v>208</v>
      </c>
      <c r="C38" s="14" t="s">
        <v>207</v>
      </c>
      <c r="D38" s="30"/>
      <c r="E38" s="30"/>
      <c r="F38" s="13">
        <v>18900</v>
      </c>
      <c r="G38" s="13">
        <v>18900</v>
      </c>
      <c r="H38" s="13"/>
      <c r="I38" s="13">
        <v>2017</v>
      </c>
      <c r="J38" s="13"/>
      <c r="K38" s="13"/>
      <c r="L38" s="14"/>
      <c r="M38" s="25"/>
      <c r="N38" s="25"/>
    </row>
    <row r="39" spans="1:14" ht="76.5">
      <c r="A39" s="37" t="s">
        <v>281</v>
      </c>
      <c r="B39" s="32" t="s">
        <v>84</v>
      </c>
      <c r="C39" s="14" t="s">
        <v>64</v>
      </c>
      <c r="D39" s="32" t="s">
        <v>179</v>
      </c>
      <c r="E39" s="30" t="s">
        <v>86</v>
      </c>
      <c r="F39" s="13">
        <v>420000</v>
      </c>
      <c r="G39" s="13">
        <v>420000</v>
      </c>
      <c r="H39" s="13"/>
      <c r="I39" s="13">
        <v>1992</v>
      </c>
      <c r="J39" s="13"/>
      <c r="K39" s="14" t="s">
        <v>136</v>
      </c>
      <c r="L39" s="14"/>
      <c r="M39" s="25"/>
      <c r="N39" s="33" t="s">
        <v>135</v>
      </c>
    </row>
    <row r="40" spans="1:14" ht="76.5">
      <c r="A40" s="37" t="s">
        <v>282</v>
      </c>
      <c r="B40" s="32" t="s">
        <v>84</v>
      </c>
      <c r="C40" s="14" t="s">
        <v>79</v>
      </c>
      <c r="D40" s="32" t="s">
        <v>181</v>
      </c>
      <c r="E40" s="30" t="s">
        <v>87</v>
      </c>
      <c r="F40" s="13">
        <v>555000</v>
      </c>
      <c r="G40" s="13">
        <v>555000</v>
      </c>
      <c r="H40" s="13"/>
      <c r="I40" s="13">
        <v>1992</v>
      </c>
      <c r="J40" s="13"/>
      <c r="K40" s="14" t="s">
        <v>138</v>
      </c>
      <c r="L40" s="14"/>
      <c r="M40" s="25"/>
      <c r="N40" s="33" t="s">
        <v>135</v>
      </c>
    </row>
    <row r="41" spans="1:14" ht="76.5">
      <c r="A41" s="37" t="s">
        <v>283</v>
      </c>
      <c r="B41" s="32" t="s">
        <v>84</v>
      </c>
      <c r="C41" s="14" t="s">
        <v>78</v>
      </c>
      <c r="D41" s="32" t="s">
        <v>182</v>
      </c>
      <c r="E41" s="30" t="s">
        <v>88</v>
      </c>
      <c r="F41" s="13">
        <v>115000</v>
      </c>
      <c r="G41" s="13">
        <v>115000</v>
      </c>
      <c r="H41" s="13"/>
      <c r="I41" s="13">
        <v>1992</v>
      </c>
      <c r="J41" s="13"/>
      <c r="K41" s="14" t="s">
        <v>139</v>
      </c>
      <c r="L41" s="14"/>
      <c r="M41" s="25"/>
      <c r="N41" s="33" t="s">
        <v>135</v>
      </c>
    </row>
    <row r="42" spans="1:14" ht="76.5">
      <c r="A42" s="37" t="s">
        <v>31</v>
      </c>
      <c r="B42" s="30" t="s">
        <v>89</v>
      </c>
      <c r="C42" s="14" t="s">
        <v>63</v>
      </c>
      <c r="D42" s="32" t="s">
        <v>183</v>
      </c>
      <c r="E42" s="30" t="s">
        <v>90</v>
      </c>
      <c r="F42" s="13">
        <v>460000</v>
      </c>
      <c r="G42" s="13">
        <v>460000</v>
      </c>
      <c r="H42" s="13"/>
      <c r="I42" s="13">
        <v>1992</v>
      </c>
      <c r="J42" s="13"/>
      <c r="K42" s="14" t="s">
        <v>140</v>
      </c>
      <c r="L42" s="14"/>
      <c r="M42" s="25"/>
      <c r="N42" s="33" t="s">
        <v>135</v>
      </c>
    </row>
    <row r="43" spans="1:14" ht="76.5">
      <c r="A43" s="37" t="s">
        <v>32</v>
      </c>
      <c r="B43" s="32" t="s">
        <v>84</v>
      </c>
      <c r="C43" s="14" t="s">
        <v>35</v>
      </c>
      <c r="D43" s="32" t="s">
        <v>180</v>
      </c>
      <c r="E43" s="30" t="s">
        <v>91</v>
      </c>
      <c r="F43" s="13">
        <v>13510000</v>
      </c>
      <c r="G43" s="13">
        <v>13510000</v>
      </c>
      <c r="H43" s="13"/>
      <c r="I43" s="13">
        <v>1992</v>
      </c>
      <c r="J43" s="13"/>
      <c r="K43" s="14" t="s">
        <v>137</v>
      </c>
      <c r="L43" s="14"/>
      <c r="M43" s="25"/>
      <c r="N43" s="33" t="s">
        <v>135</v>
      </c>
    </row>
    <row r="44" spans="1:14" ht="76.5">
      <c r="A44" s="37" t="s">
        <v>33</v>
      </c>
      <c r="B44" s="14" t="s">
        <v>92</v>
      </c>
      <c r="C44" s="14" t="s">
        <v>64</v>
      </c>
      <c r="D44" s="32" t="s">
        <v>178</v>
      </c>
      <c r="E44" s="30" t="s">
        <v>93</v>
      </c>
      <c r="F44" s="39">
        <v>105000</v>
      </c>
      <c r="G44" s="30">
        <v>105000</v>
      </c>
      <c r="H44" s="30"/>
      <c r="I44" s="13">
        <v>2008</v>
      </c>
      <c r="J44" s="30"/>
      <c r="K44" s="32" t="s">
        <v>155</v>
      </c>
      <c r="L44" s="14"/>
      <c r="M44" s="77" t="s">
        <v>242</v>
      </c>
      <c r="N44" s="33" t="s">
        <v>135</v>
      </c>
    </row>
    <row r="45" spans="1:14" ht="15">
      <c r="A45" s="37" t="s">
        <v>213</v>
      </c>
      <c r="B45" s="14" t="s">
        <v>94</v>
      </c>
      <c r="C45" s="14" t="s">
        <v>78</v>
      </c>
      <c r="D45" s="30"/>
      <c r="E45" s="30"/>
      <c r="F45" s="39">
        <v>90000</v>
      </c>
      <c r="G45" s="30">
        <v>90000</v>
      </c>
      <c r="H45" s="30"/>
      <c r="I45" s="13"/>
      <c r="J45" s="30"/>
      <c r="K45" s="30"/>
      <c r="L45" s="14"/>
      <c r="M45" s="25"/>
      <c r="N45" s="25"/>
    </row>
    <row r="46" spans="1:14" ht="76.5">
      <c r="A46" s="37" t="s">
        <v>185</v>
      </c>
      <c r="B46" s="14" t="s">
        <v>68</v>
      </c>
      <c r="C46" s="14" t="s">
        <v>95</v>
      </c>
      <c r="D46" s="32" t="s">
        <v>174</v>
      </c>
      <c r="E46" s="32" t="s">
        <v>158</v>
      </c>
      <c r="F46" s="39">
        <v>12000</v>
      </c>
      <c r="G46" s="30">
        <v>12000</v>
      </c>
      <c r="H46" s="30"/>
      <c r="I46" s="13">
        <v>1992</v>
      </c>
      <c r="J46" s="30"/>
      <c r="K46" s="14" t="s">
        <v>152</v>
      </c>
      <c r="L46" s="14"/>
      <c r="M46" s="77" t="s">
        <v>242</v>
      </c>
      <c r="N46" s="33" t="s">
        <v>135</v>
      </c>
    </row>
    <row r="47" spans="1:14" ht="76.5">
      <c r="A47" s="37" t="s">
        <v>34</v>
      </c>
      <c r="B47" s="14" t="s">
        <v>94</v>
      </c>
      <c r="C47" s="14" t="s">
        <v>96</v>
      </c>
      <c r="D47" s="32" t="s">
        <v>164</v>
      </c>
      <c r="E47" s="32" t="s">
        <v>97</v>
      </c>
      <c r="F47" s="39">
        <v>15000</v>
      </c>
      <c r="G47" s="30">
        <v>15000</v>
      </c>
      <c r="H47" s="30"/>
      <c r="I47" s="13">
        <v>1992</v>
      </c>
      <c r="J47" s="30"/>
      <c r="K47" s="14" t="s">
        <v>143</v>
      </c>
      <c r="L47" s="40"/>
      <c r="M47" s="77" t="s">
        <v>242</v>
      </c>
      <c r="N47" s="33" t="s">
        <v>135</v>
      </c>
    </row>
    <row r="48" spans="1:14" ht="76.5">
      <c r="A48" s="37" t="s">
        <v>214</v>
      </c>
      <c r="B48" s="14" t="s">
        <v>94</v>
      </c>
      <c r="C48" s="14" t="s">
        <v>159</v>
      </c>
      <c r="D48" s="32" t="s">
        <v>165</v>
      </c>
      <c r="E48" s="32" t="s">
        <v>97</v>
      </c>
      <c r="F48" s="39">
        <v>17800</v>
      </c>
      <c r="G48" s="30">
        <v>17800</v>
      </c>
      <c r="H48" s="30"/>
      <c r="I48" s="13">
        <v>1992</v>
      </c>
      <c r="J48" s="30"/>
      <c r="K48" s="14" t="s">
        <v>151</v>
      </c>
      <c r="L48" s="14"/>
      <c r="M48" s="77" t="s">
        <v>242</v>
      </c>
      <c r="N48" s="33" t="s">
        <v>135</v>
      </c>
    </row>
    <row r="49" spans="1:14" ht="38.25">
      <c r="A49" s="37" t="s">
        <v>215</v>
      </c>
      <c r="B49" s="14" t="s">
        <v>94</v>
      </c>
      <c r="C49" s="14" t="s">
        <v>98</v>
      </c>
      <c r="D49" s="30"/>
      <c r="E49" s="32" t="s">
        <v>99</v>
      </c>
      <c r="F49" s="39">
        <v>23700</v>
      </c>
      <c r="G49" s="30">
        <v>23700</v>
      </c>
      <c r="H49" s="30"/>
      <c r="I49" s="13">
        <v>1992</v>
      </c>
      <c r="J49" s="30"/>
      <c r="K49" s="41"/>
      <c r="L49" s="14"/>
      <c r="M49" s="25"/>
      <c r="N49" s="33"/>
    </row>
    <row r="50" spans="1:14" ht="76.5">
      <c r="A50" s="37" t="s">
        <v>216</v>
      </c>
      <c r="B50" s="14" t="s">
        <v>94</v>
      </c>
      <c r="C50" s="14" t="s">
        <v>100</v>
      </c>
      <c r="D50" s="32" t="s">
        <v>166</v>
      </c>
      <c r="E50" s="32" t="s">
        <v>99</v>
      </c>
      <c r="F50" s="39">
        <v>11100</v>
      </c>
      <c r="G50" s="30">
        <v>11100</v>
      </c>
      <c r="H50" s="30"/>
      <c r="I50" s="13">
        <v>1992</v>
      </c>
      <c r="J50" s="30"/>
      <c r="K50" s="14" t="s">
        <v>150</v>
      </c>
      <c r="L50" s="14"/>
      <c r="M50" s="77" t="s">
        <v>242</v>
      </c>
      <c r="N50" s="33" t="s">
        <v>135</v>
      </c>
    </row>
    <row r="51" spans="1:15" s="10" customFormat="1" ht="76.5">
      <c r="A51" s="37" t="s">
        <v>284</v>
      </c>
      <c r="B51" s="14" t="s">
        <v>186</v>
      </c>
      <c r="C51" s="13" t="s">
        <v>130</v>
      </c>
      <c r="D51" s="14" t="s">
        <v>187</v>
      </c>
      <c r="E51" s="13" t="s">
        <v>188</v>
      </c>
      <c r="F51" s="42">
        <v>259004</v>
      </c>
      <c r="G51" s="13">
        <v>259004</v>
      </c>
      <c r="H51" s="14"/>
      <c r="I51" s="13">
        <v>2014</v>
      </c>
      <c r="J51" s="43"/>
      <c r="K51" s="14" t="s">
        <v>189</v>
      </c>
      <c r="L51" s="43"/>
      <c r="M51" s="43"/>
      <c r="N51" s="33" t="s">
        <v>135</v>
      </c>
      <c r="O51" s="12"/>
    </row>
    <row r="52" spans="1:15" s="10" customFormat="1" ht="76.5">
      <c r="A52" s="37" t="s">
        <v>285</v>
      </c>
      <c r="B52" s="14" t="s">
        <v>190</v>
      </c>
      <c r="C52" s="13" t="s">
        <v>130</v>
      </c>
      <c r="D52" s="14" t="s">
        <v>191</v>
      </c>
      <c r="E52" s="13" t="s">
        <v>192</v>
      </c>
      <c r="F52" s="42">
        <v>292067</v>
      </c>
      <c r="G52" s="13">
        <v>292067</v>
      </c>
      <c r="H52" s="14"/>
      <c r="I52" s="13">
        <v>2014</v>
      </c>
      <c r="J52" s="43"/>
      <c r="K52" s="14" t="s">
        <v>193</v>
      </c>
      <c r="L52" s="43"/>
      <c r="M52" s="43"/>
      <c r="N52" s="33" t="s">
        <v>135</v>
      </c>
      <c r="O52" s="12"/>
    </row>
    <row r="53" spans="1:15" s="10" customFormat="1" ht="76.5">
      <c r="A53" s="37" t="s">
        <v>286</v>
      </c>
      <c r="B53" s="14" t="s">
        <v>190</v>
      </c>
      <c r="C53" s="13" t="s">
        <v>130</v>
      </c>
      <c r="D53" s="14" t="s">
        <v>194</v>
      </c>
      <c r="E53" s="13">
        <v>1829</v>
      </c>
      <c r="F53" s="42"/>
      <c r="G53" s="13"/>
      <c r="H53" s="14"/>
      <c r="I53" s="13">
        <v>2014</v>
      </c>
      <c r="J53" s="43"/>
      <c r="K53" s="14" t="s">
        <v>195</v>
      </c>
      <c r="L53" s="43"/>
      <c r="M53" s="43"/>
      <c r="N53" s="33" t="s">
        <v>135</v>
      </c>
      <c r="O53" s="12"/>
    </row>
    <row r="54" spans="1:15" s="10" customFormat="1" ht="76.5">
      <c r="A54" s="37" t="s">
        <v>220</v>
      </c>
      <c r="B54" s="14" t="s">
        <v>196</v>
      </c>
      <c r="C54" s="13" t="s">
        <v>130</v>
      </c>
      <c r="D54" s="14" t="s">
        <v>197</v>
      </c>
      <c r="E54" s="13" t="s">
        <v>198</v>
      </c>
      <c r="F54" s="42"/>
      <c r="G54" s="13"/>
      <c r="H54" s="14"/>
      <c r="I54" s="13">
        <v>2014</v>
      </c>
      <c r="J54" s="43"/>
      <c r="K54" s="14" t="s">
        <v>199</v>
      </c>
      <c r="L54" s="43"/>
      <c r="M54" s="43"/>
      <c r="N54" s="33" t="s">
        <v>135</v>
      </c>
      <c r="O54" s="12"/>
    </row>
    <row r="55" spans="1:14" ht="29.25">
      <c r="A55" s="26" t="s">
        <v>287</v>
      </c>
      <c r="B55" s="14" t="s">
        <v>101</v>
      </c>
      <c r="C55" s="14" t="s">
        <v>78</v>
      </c>
      <c r="D55" s="30"/>
      <c r="E55" s="30"/>
      <c r="F55" s="39"/>
      <c r="G55" s="30"/>
      <c r="H55" s="30"/>
      <c r="I55" s="13">
        <v>2005</v>
      </c>
      <c r="J55" s="30"/>
      <c r="K55" s="30"/>
      <c r="L55" s="14"/>
      <c r="M55" s="25"/>
      <c r="N55" s="25"/>
    </row>
    <row r="56" spans="1:14" ht="29.25">
      <c r="A56" s="26" t="s">
        <v>288</v>
      </c>
      <c r="B56" s="14" t="s">
        <v>101</v>
      </c>
      <c r="C56" s="14" t="s">
        <v>79</v>
      </c>
      <c r="D56" s="30"/>
      <c r="E56" s="30"/>
      <c r="F56" s="39"/>
      <c r="G56" s="30"/>
      <c r="H56" s="30"/>
      <c r="I56" s="13">
        <v>2005</v>
      </c>
      <c r="J56" s="30"/>
      <c r="K56" s="30"/>
      <c r="L56" s="14"/>
      <c r="M56" s="25"/>
      <c r="N56" s="25"/>
    </row>
    <row r="57" spans="1:14" s="6" customFormat="1" ht="31.5" customHeight="1">
      <c r="A57" s="26" t="s">
        <v>289</v>
      </c>
      <c r="B57" s="44" t="s">
        <v>102</v>
      </c>
      <c r="C57" s="14" t="s">
        <v>78</v>
      </c>
      <c r="D57" s="44"/>
      <c r="E57" s="44"/>
      <c r="F57" s="44"/>
      <c r="G57" s="45"/>
      <c r="H57" s="45"/>
      <c r="I57" s="45">
        <v>2005</v>
      </c>
      <c r="J57" s="45"/>
      <c r="K57" s="44"/>
      <c r="L57" s="44"/>
      <c r="M57" s="46"/>
      <c r="N57" s="46"/>
    </row>
    <row r="58" spans="1:14" ht="31.5" customHeight="1">
      <c r="A58" s="26" t="s">
        <v>221</v>
      </c>
      <c r="B58" s="44" t="s">
        <v>102</v>
      </c>
      <c r="C58" s="14" t="s">
        <v>79</v>
      </c>
      <c r="D58" s="30"/>
      <c r="E58" s="47"/>
      <c r="F58" s="48"/>
      <c r="G58" s="48"/>
      <c r="H58" s="30"/>
      <c r="I58" s="45">
        <v>2005</v>
      </c>
      <c r="J58" s="30"/>
      <c r="K58" s="44"/>
      <c r="L58" s="44"/>
      <c r="M58" s="25"/>
      <c r="N58" s="25"/>
    </row>
    <row r="59" spans="1:14" ht="29.25">
      <c r="A59" s="26" t="s">
        <v>200</v>
      </c>
      <c r="B59" s="14" t="s">
        <v>103</v>
      </c>
      <c r="C59" s="14" t="s">
        <v>64</v>
      </c>
      <c r="D59" s="30"/>
      <c r="E59" s="47"/>
      <c r="F59" s="48"/>
      <c r="G59" s="48"/>
      <c r="H59" s="30"/>
      <c r="I59" s="13">
        <v>2005</v>
      </c>
      <c r="J59" s="30"/>
      <c r="K59" s="44"/>
      <c r="L59" s="44"/>
      <c r="M59" s="25"/>
      <c r="N59" s="25"/>
    </row>
    <row r="60" spans="1:14" ht="29.25">
      <c r="A60" s="26" t="s">
        <v>201</v>
      </c>
      <c r="B60" s="14" t="s">
        <v>104</v>
      </c>
      <c r="C60" s="14" t="s">
        <v>78</v>
      </c>
      <c r="D60" s="30"/>
      <c r="E60" s="47"/>
      <c r="F60" s="48"/>
      <c r="G60" s="48"/>
      <c r="H60" s="30"/>
      <c r="I60" s="13">
        <v>2005</v>
      </c>
      <c r="J60" s="30"/>
      <c r="K60" s="44"/>
      <c r="L60" s="44"/>
      <c r="M60" s="25"/>
      <c r="N60" s="25"/>
    </row>
    <row r="61" spans="1:14" ht="29.25">
      <c r="A61" s="26" t="s">
        <v>217</v>
      </c>
      <c r="B61" s="14" t="s">
        <v>104</v>
      </c>
      <c r="C61" s="14" t="s">
        <v>79</v>
      </c>
      <c r="D61" s="13"/>
      <c r="E61" s="13"/>
      <c r="F61" s="13"/>
      <c r="G61" s="13"/>
      <c r="H61" s="13"/>
      <c r="I61" s="13">
        <v>2005</v>
      </c>
      <c r="J61" s="13"/>
      <c r="K61" s="13"/>
      <c r="L61" s="14"/>
      <c r="M61" s="41"/>
      <c r="N61" s="41"/>
    </row>
    <row r="62" spans="1:14" ht="29.25">
      <c r="A62" s="26" t="s">
        <v>218</v>
      </c>
      <c r="B62" s="14" t="s">
        <v>105</v>
      </c>
      <c r="C62" s="14" t="s">
        <v>78</v>
      </c>
      <c r="D62" s="13"/>
      <c r="E62" s="13"/>
      <c r="F62" s="13"/>
      <c r="G62" s="13"/>
      <c r="H62" s="13"/>
      <c r="I62" s="14">
        <v>2005</v>
      </c>
      <c r="J62" s="13"/>
      <c r="K62" s="49"/>
      <c r="L62" s="14"/>
      <c r="M62" s="18"/>
      <c r="N62" s="18"/>
    </row>
    <row r="63" spans="1:14" ht="29.25">
      <c r="A63" s="26" t="s">
        <v>219</v>
      </c>
      <c r="B63" s="14" t="s">
        <v>105</v>
      </c>
      <c r="C63" s="14" t="s">
        <v>79</v>
      </c>
      <c r="D63" s="13"/>
      <c r="E63" s="13"/>
      <c r="F63" s="13"/>
      <c r="G63" s="13"/>
      <c r="H63" s="13"/>
      <c r="I63" s="14">
        <v>2005</v>
      </c>
      <c r="J63" s="13"/>
      <c r="K63" s="49"/>
      <c r="L63" s="14"/>
      <c r="M63" s="18"/>
      <c r="N63" s="18"/>
    </row>
    <row r="64" spans="1:14" ht="38.25">
      <c r="A64" s="26" t="s">
        <v>290</v>
      </c>
      <c r="B64" s="14" t="s">
        <v>245</v>
      </c>
      <c r="C64" s="14" t="s">
        <v>246</v>
      </c>
      <c r="D64" s="13"/>
      <c r="E64" s="13" t="s">
        <v>247</v>
      </c>
      <c r="F64" s="13">
        <v>2004065.28</v>
      </c>
      <c r="G64" s="13"/>
      <c r="H64" s="13"/>
      <c r="I64" s="14">
        <v>2020</v>
      </c>
      <c r="J64" s="13"/>
      <c r="K64" s="49"/>
      <c r="L64" s="14"/>
      <c r="M64" s="18"/>
      <c r="N64" s="18"/>
    </row>
    <row r="65" spans="1:14" ht="38.25">
      <c r="A65" s="26" t="s">
        <v>291</v>
      </c>
      <c r="B65" s="14" t="s">
        <v>249</v>
      </c>
      <c r="C65" s="14" t="s">
        <v>246</v>
      </c>
      <c r="D65" s="13"/>
      <c r="E65" s="13"/>
      <c r="F65" s="13">
        <v>99858</v>
      </c>
      <c r="G65" s="13">
        <v>99858</v>
      </c>
      <c r="H65" s="13"/>
      <c r="I65" s="14">
        <v>2020</v>
      </c>
      <c r="J65" s="13"/>
      <c r="K65" s="49"/>
      <c r="L65" s="14"/>
      <c r="M65" s="18"/>
      <c r="N65" s="18"/>
    </row>
    <row r="66" spans="1:14" ht="38.25">
      <c r="A66" s="26" t="s">
        <v>292</v>
      </c>
      <c r="B66" s="14" t="s">
        <v>251</v>
      </c>
      <c r="C66" s="14" t="s">
        <v>246</v>
      </c>
      <c r="D66" s="13"/>
      <c r="E66" s="13" t="s">
        <v>252</v>
      </c>
      <c r="F66" s="13">
        <v>1854845.72</v>
      </c>
      <c r="G66" s="13"/>
      <c r="H66" s="13"/>
      <c r="I66" s="14">
        <v>2021</v>
      </c>
      <c r="J66" s="13"/>
      <c r="K66" s="49"/>
      <c r="L66" s="14"/>
      <c r="M66" s="18"/>
      <c r="N66" s="18"/>
    </row>
    <row r="67" spans="1:14" ht="38.25">
      <c r="A67" s="26" t="s">
        <v>244</v>
      </c>
      <c r="B67" s="14" t="s">
        <v>254</v>
      </c>
      <c r="C67" s="14" t="s">
        <v>246</v>
      </c>
      <c r="D67" s="13"/>
      <c r="E67" s="13" t="s">
        <v>257</v>
      </c>
      <c r="F67" s="13">
        <v>150951.87</v>
      </c>
      <c r="G67" s="13"/>
      <c r="H67" s="13"/>
      <c r="I67" s="14">
        <v>2021</v>
      </c>
      <c r="J67" s="13"/>
      <c r="K67" s="49"/>
      <c r="L67" s="14"/>
      <c r="M67" s="18"/>
      <c r="N67" s="18"/>
    </row>
    <row r="68" spans="1:14" ht="38.25">
      <c r="A68" s="26" t="s">
        <v>248</v>
      </c>
      <c r="B68" s="14" t="s">
        <v>255</v>
      </c>
      <c r="C68" s="14" t="s">
        <v>246</v>
      </c>
      <c r="D68" s="13"/>
      <c r="E68" s="13" t="s">
        <v>256</v>
      </c>
      <c r="F68" s="13">
        <v>182188.5</v>
      </c>
      <c r="G68" s="13"/>
      <c r="H68" s="13"/>
      <c r="I68" s="14">
        <v>2021</v>
      </c>
      <c r="J68" s="13"/>
      <c r="K68" s="49"/>
      <c r="L68" s="14"/>
      <c r="M68" s="18"/>
      <c r="N68" s="18"/>
    </row>
    <row r="69" spans="1:14" ht="38.25">
      <c r="A69" s="26" t="s">
        <v>250</v>
      </c>
      <c r="B69" s="14" t="s">
        <v>269</v>
      </c>
      <c r="C69" s="14" t="s">
        <v>246</v>
      </c>
      <c r="D69" s="13"/>
      <c r="E69" s="13" t="s">
        <v>270</v>
      </c>
      <c r="F69" s="13">
        <v>2292749.64</v>
      </c>
      <c r="G69" s="13"/>
      <c r="H69" s="13"/>
      <c r="I69" s="14">
        <v>2022</v>
      </c>
      <c r="J69" s="13"/>
      <c r="K69" s="49"/>
      <c r="L69" s="14"/>
      <c r="M69" s="18"/>
      <c r="N69" s="18"/>
    </row>
    <row r="70" spans="1:14" ht="51">
      <c r="A70" s="41" t="s">
        <v>253</v>
      </c>
      <c r="B70" s="92" t="s">
        <v>276</v>
      </c>
      <c r="C70" s="14" t="s">
        <v>246</v>
      </c>
      <c r="D70" s="41"/>
      <c r="E70" s="93" t="s">
        <v>277</v>
      </c>
      <c r="F70" s="93">
        <v>1933865</v>
      </c>
      <c r="G70" s="41"/>
      <c r="H70" s="41"/>
      <c r="I70" s="93">
        <v>2023</v>
      </c>
      <c r="J70" s="41"/>
      <c r="K70" s="41"/>
      <c r="L70" s="41"/>
      <c r="M70" s="41"/>
      <c r="N70" s="41"/>
    </row>
    <row r="71" spans="1:14" s="7" customFormat="1" ht="12.75">
      <c r="A71" s="50"/>
      <c r="B71" s="50" t="s">
        <v>57</v>
      </c>
      <c r="C71" s="50"/>
      <c r="D71" s="50"/>
      <c r="E71" s="50"/>
      <c r="F71" s="50">
        <f>SUM(F14:F70)</f>
        <v>26805783.35</v>
      </c>
      <c r="G71" s="50">
        <f>SUM(G14:G68)</f>
        <v>18099049.38</v>
      </c>
      <c r="H71" s="50"/>
      <c r="I71" s="50"/>
      <c r="J71" s="50"/>
      <c r="K71" s="50"/>
      <c r="L71" s="50"/>
      <c r="M71" s="50"/>
      <c r="N71" s="50"/>
    </row>
    <row r="72" spans="1:14" s="7" customFormat="1" ht="12.75">
      <c r="A72" s="83" t="s">
        <v>222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5"/>
    </row>
    <row r="73" spans="1:14" s="7" customFormat="1" ht="12.75">
      <c r="A73" s="74" t="s">
        <v>54</v>
      </c>
      <c r="B73" s="74" t="s">
        <v>11</v>
      </c>
      <c r="C73" s="74" t="s">
        <v>11</v>
      </c>
      <c r="D73" s="75" t="s">
        <v>11</v>
      </c>
      <c r="E73" s="75" t="s">
        <v>11</v>
      </c>
      <c r="F73" s="50"/>
      <c r="G73" s="50"/>
      <c r="H73" s="50"/>
      <c r="I73" s="76" t="s">
        <v>11</v>
      </c>
      <c r="J73" s="50"/>
      <c r="K73" s="50"/>
      <c r="L73" s="50"/>
      <c r="M73" s="50"/>
      <c r="N73" s="50"/>
    </row>
    <row r="74" spans="1:14" s="7" customFormat="1" ht="12.75">
      <c r="A74" s="50"/>
      <c r="B74" s="50" t="s">
        <v>57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s="7" customFormat="1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s="8" customFormat="1" ht="15.75">
      <c r="A76" s="51"/>
      <c r="B76" s="52" t="s">
        <v>57</v>
      </c>
      <c r="C76" s="51"/>
      <c r="D76" s="51"/>
      <c r="E76" s="51"/>
      <c r="F76" s="53">
        <f>F9+F12+F71</f>
        <v>28603224.35</v>
      </c>
      <c r="G76" s="53">
        <f>G9+G12+G71</f>
        <v>19187727.32</v>
      </c>
      <c r="H76" s="54">
        <f>H9+H12+H71</f>
        <v>0</v>
      </c>
      <c r="I76" s="51"/>
      <c r="J76" s="51"/>
      <c r="K76" s="51"/>
      <c r="L76" s="51"/>
      <c r="M76" s="51"/>
      <c r="N76" s="51"/>
    </row>
  </sheetData>
  <sheetProtection selectLockedCells="1" selectUnlockedCells="1"/>
  <mergeCells count="5">
    <mergeCell ref="A1:L1"/>
    <mergeCell ref="A7:N7"/>
    <mergeCell ref="A10:N10"/>
    <mergeCell ref="A13:N13"/>
    <mergeCell ref="A72:N72"/>
  </mergeCells>
  <printOptions/>
  <pageMargins left="0.31496062992125984" right="0.1968503937007874" top="0.4724409448818898" bottom="0.2755905511811024" header="0.5118110236220472" footer="0.5118110236220472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22">
      <selection activeCell="R5" sqref="R5"/>
    </sheetView>
  </sheetViews>
  <sheetFormatPr defaultColWidth="11.57421875" defaultRowHeight="12.75"/>
  <cols>
    <col min="1" max="1" width="8.28125" style="0" customWidth="1"/>
    <col min="2" max="2" width="14.140625" style="0" customWidth="1"/>
    <col min="3" max="3" width="14.57421875" style="0" customWidth="1"/>
    <col min="4" max="4" width="12.57421875" style="0" customWidth="1"/>
    <col min="5" max="5" width="10.140625" style="0" customWidth="1"/>
    <col min="6" max="6" width="9.421875" style="0" customWidth="1"/>
    <col min="7" max="7" width="11.57421875" style="0" customWidth="1"/>
    <col min="8" max="8" width="13.28125" style="0" customWidth="1"/>
    <col min="9" max="9" width="11.57421875" style="0" customWidth="1"/>
    <col min="10" max="10" width="7.28125" style="0" customWidth="1"/>
    <col min="11" max="11" width="10.7109375" style="0" customWidth="1"/>
    <col min="12" max="16" width="11.57421875" style="0" customWidth="1"/>
    <col min="17" max="17" width="9.7109375" style="0" customWidth="1"/>
  </cols>
  <sheetData>
    <row r="1" spans="1:17" ht="12.75">
      <c r="A1" s="86" t="s">
        <v>265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6.25" customHeight="1">
      <c r="A3" s="87"/>
      <c r="B3" s="88"/>
      <c r="C3" s="88"/>
      <c r="D3" s="88"/>
      <c r="E3" s="88"/>
      <c r="F3" s="88"/>
      <c r="G3" s="88"/>
      <c r="H3" s="88"/>
      <c r="I3" s="89"/>
      <c r="J3" s="90" t="s">
        <v>271</v>
      </c>
      <c r="K3" s="91"/>
      <c r="L3" s="41"/>
      <c r="M3" s="41"/>
      <c r="N3" s="41"/>
      <c r="O3" s="41"/>
      <c r="P3" s="41"/>
      <c r="Q3" s="41"/>
    </row>
    <row r="4" spans="1:17" s="9" customFormat="1" ht="225">
      <c r="A4" s="55" t="s">
        <v>43</v>
      </c>
      <c r="B4" s="56" t="s">
        <v>37</v>
      </c>
      <c r="C4" s="56" t="s">
        <v>266</v>
      </c>
      <c r="D4" s="56" t="s">
        <v>260</v>
      </c>
      <c r="E4" s="56" t="s">
        <v>38</v>
      </c>
      <c r="F4" s="56" t="s">
        <v>39</v>
      </c>
      <c r="G4" s="56" t="s">
        <v>127</v>
      </c>
      <c r="H4" s="56" t="s">
        <v>267</v>
      </c>
      <c r="I4" s="56" t="s">
        <v>268</v>
      </c>
      <c r="J4" s="79" t="s">
        <v>272</v>
      </c>
      <c r="K4" s="79" t="s">
        <v>273</v>
      </c>
      <c r="L4" s="56" t="s">
        <v>40</v>
      </c>
      <c r="M4" s="56" t="s">
        <v>41</v>
      </c>
      <c r="N4" s="56" t="s">
        <v>42</v>
      </c>
      <c r="O4" s="56" t="s">
        <v>0</v>
      </c>
      <c r="P4" s="56" t="s">
        <v>1</v>
      </c>
      <c r="Q4" s="56" t="s">
        <v>274</v>
      </c>
    </row>
    <row r="5" spans="1:17" ht="1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</row>
    <row r="6" spans="1:17" ht="1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s="10" customFormat="1" ht="51">
      <c r="A7" s="57" t="s">
        <v>225</v>
      </c>
      <c r="B7" s="14" t="s">
        <v>107</v>
      </c>
      <c r="C7" s="42">
        <v>6374.67</v>
      </c>
      <c r="D7" s="13">
        <v>6374.67</v>
      </c>
      <c r="E7" s="13">
        <v>2005</v>
      </c>
      <c r="F7" s="43"/>
      <c r="G7" s="58" t="s">
        <v>106</v>
      </c>
      <c r="H7" s="14"/>
      <c r="I7" s="43"/>
      <c r="J7" s="43"/>
      <c r="K7" s="43"/>
      <c r="L7" s="43"/>
      <c r="M7" s="43"/>
      <c r="N7" s="43"/>
      <c r="O7" s="43"/>
      <c r="P7" s="43"/>
      <c r="Q7" s="43"/>
    </row>
    <row r="8" spans="1:17" s="10" customFormat="1" ht="51">
      <c r="A8" s="57" t="s">
        <v>226</v>
      </c>
      <c r="B8" s="14" t="s">
        <v>108</v>
      </c>
      <c r="C8" s="42">
        <v>83424.3</v>
      </c>
      <c r="D8" s="13">
        <v>83424.3</v>
      </c>
      <c r="E8" s="13">
        <v>2005</v>
      </c>
      <c r="F8" s="43"/>
      <c r="G8" s="58" t="s">
        <v>106</v>
      </c>
      <c r="H8" s="14"/>
      <c r="I8" s="43"/>
      <c r="J8" s="43"/>
      <c r="K8" s="43"/>
      <c r="L8" s="43"/>
      <c r="M8" s="43"/>
      <c r="N8" s="43"/>
      <c r="O8" s="43"/>
      <c r="P8" s="43"/>
      <c r="Q8" s="43"/>
    </row>
    <row r="9" spans="1:17" s="10" customFormat="1" ht="51">
      <c r="A9" s="57" t="s">
        <v>227</v>
      </c>
      <c r="B9" s="14" t="s">
        <v>109</v>
      </c>
      <c r="C9" s="42">
        <v>4000</v>
      </c>
      <c r="D9" s="13">
        <v>4000</v>
      </c>
      <c r="E9" s="13">
        <v>2007</v>
      </c>
      <c r="F9" s="43"/>
      <c r="G9" s="58" t="s">
        <v>106</v>
      </c>
      <c r="H9" s="14"/>
      <c r="I9" s="43"/>
      <c r="J9" s="43"/>
      <c r="K9" s="43"/>
      <c r="L9" s="43"/>
      <c r="M9" s="43"/>
      <c r="N9" s="43"/>
      <c r="O9" s="43"/>
      <c r="P9" s="43"/>
      <c r="Q9" s="43"/>
    </row>
    <row r="10" spans="1:17" s="10" customFormat="1" ht="51">
      <c r="A10" s="57" t="s">
        <v>228</v>
      </c>
      <c r="B10" s="14" t="s">
        <v>110</v>
      </c>
      <c r="C10" s="42">
        <v>4500</v>
      </c>
      <c r="D10" s="13">
        <v>4500</v>
      </c>
      <c r="E10" s="13">
        <v>2007</v>
      </c>
      <c r="F10" s="43"/>
      <c r="G10" s="58" t="s">
        <v>106</v>
      </c>
      <c r="H10" s="14"/>
      <c r="I10" s="43"/>
      <c r="J10" s="43"/>
      <c r="K10" s="43"/>
      <c r="L10" s="43"/>
      <c r="M10" s="43"/>
      <c r="N10" s="43"/>
      <c r="O10" s="43"/>
      <c r="P10" s="43"/>
      <c r="Q10" s="43"/>
    </row>
    <row r="11" spans="1:17" s="10" customFormat="1" ht="51">
      <c r="A11" s="57" t="s">
        <v>229</v>
      </c>
      <c r="B11" s="14" t="s">
        <v>111</v>
      </c>
      <c r="C11" s="42">
        <v>11319.91</v>
      </c>
      <c r="D11" s="13">
        <v>11319.91</v>
      </c>
      <c r="E11" s="13">
        <v>2006</v>
      </c>
      <c r="F11" s="43"/>
      <c r="G11" s="58" t="s">
        <v>106</v>
      </c>
      <c r="H11" s="14"/>
      <c r="I11" s="43"/>
      <c r="J11" s="43"/>
      <c r="K11" s="43"/>
      <c r="L11" s="43"/>
      <c r="M11" s="43"/>
      <c r="N11" s="43"/>
      <c r="O11" s="43"/>
      <c r="P11" s="43"/>
      <c r="Q11" s="43"/>
    </row>
    <row r="12" spans="1:17" s="10" customFormat="1" ht="51">
      <c r="A12" s="57" t="s">
        <v>230</v>
      </c>
      <c r="B12" s="14" t="s">
        <v>112</v>
      </c>
      <c r="C12" s="42">
        <v>18179.97</v>
      </c>
      <c r="D12" s="13">
        <v>18179.97</v>
      </c>
      <c r="E12" s="13">
        <v>2005</v>
      </c>
      <c r="F12" s="43"/>
      <c r="G12" s="58" t="s">
        <v>106</v>
      </c>
      <c r="H12" s="14"/>
      <c r="I12" s="43"/>
      <c r="J12" s="43"/>
      <c r="K12" s="43"/>
      <c r="L12" s="43"/>
      <c r="M12" s="43"/>
      <c r="N12" s="43"/>
      <c r="O12" s="43"/>
      <c r="P12" s="43"/>
      <c r="Q12" s="43"/>
    </row>
    <row r="13" spans="1:17" s="10" customFormat="1" ht="51">
      <c r="A13" s="57" t="s">
        <v>231</v>
      </c>
      <c r="B13" s="14" t="s">
        <v>113</v>
      </c>
      <c r="C13" s="42">
        <v>42824</v>
      </c>
      <c r="D13" s="13">
        <v>30690.82</v>
      </c>
      <c r="E13" s="13">
        <v>2007</v>
      </c>
      <c r="F13" s="43"/>
      <c r="G13" s="58" t="s">
        <v>106</v>
      </c>
      <c r="H13" s="14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10" customFormat="1" ht="51">
      <c r="A14" s="57" t="s">
        <v>232</v>
      </c>
      <c r="B14" s="14" t="s">
        <v>7</v>
      </c>
      <c r="C14" s="42">
        <v>5750</v>
      </c>
      <c r="D14" s="13">
        <v>5750</v>
      </c>
      <c r="E14" s="13">
        <v>2011</v>
      </c>
      <c r="F14" s="43"/>
      <c r="G14" s="58" t="s">
        <v>106</v>
      </c>
      <c r="H14" s="14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10" customFormat="1" ht="51">
      <c r="A15" s="57" t="s">
        <v>233</v>
      </c>
      <c r="B15" s="14" t="s">
        <v>7</v>
      </c>
      <c r="C15" s="42">
        <v>3750</v>
      </c>
      <c r="D15" s="13">
        <v>3750</v>
      </c>
      <c r="E15" s="13">
        <v>2007</v>
      </c>
      <c r="F15" s="43"/>
      <c r="G15" s="58" t="s">
        <v>106</v>
      </c>
      <c r="H15" s="14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10" customFormat="1" ht="51">
      <c r="A16" s="57" t="s">
        <v>234</v>
      </c>
      <c r="B16" s="14" t="s">
        <v>6</v>
      </c>
      <c r="C16" s="42">
        <v>8180</v>
      </c>
      <c r="D16" s="13">
        <v>8180</v>
      </c>
      <c r="E16" s="13">
        <v>2011</v>
      </c>
      <c r="F16" s="43"/>
      <c r="G16" s="58" t="s">
        <v>106</v>
      </c>
      <c r="H16" s="14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10" customFormat="1" ht="51">
      <c r="A17" s="57" t="s">
        <v>235</v>
      </c>
      <c r="B17" s="14" t="s">
        <v>114</v>
      </c>
      <c r="C17" s="42">
        <v>23588.94</v>
      </c>
      <c r="D17" s="13">
        <v>23588.94</v>
      </c>
      <c r="E17" s="13">
        <v>2010</v>
      </c>
      <c r="F17" s="43"/>
      <c r="G17" s="58" t="s">
        <v>106</v>
      </c>
      <c r="H17" s="14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10" customFormat="1" ht="51">
      <c r="A18" s="57" t="s">
        <v>236</v>
      </c>
      <c r="B18" s="59" t="s">
        <v>115</v>
      </c>
      <c r="C18" s="42">
        <v>5482.08</v>
      </c>
      <c r="D18" s="13">
        <v>5482.08</v>
      </c>
      <c r="E18" s="13">
        <v>2005</v>
      </c>
      <c r="F18" s="43"/>
      <c r="G18" s="58" t="s">
        <v>106</v>
      </c>
      <c r="H18" s="14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10" customFormat="1" ht="51">
      <c r="A19" s="57" t="s">
        <v>237</v>
      </c>
      <c r="B19" s="59" t="s">
        <v>116</v>
      </c>
      <c r="C19" s="42">
        <v>4100</v>
      </c>
      <c r="D19" s="13">
        <v>4100</v>
      </c>
      <c r="E19" s="13">
        <v>2007</v>
      </c>
      <c r="F19" s="43"/>
      <c r="G19" s="58" t="s">
        <v>106</v>
      </c>
      <c r="H19" s="14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10" customFormat="1" ht="51">
      <c r="A20" s="57" t="s">
        <v>238</v>
      </c>
      <c r="B20" s="59" t="s">
        <v>117</v>
      </c>
      <c r="C20" s="42">
        <v>7200</v>
      </c>
      <c r="D20" s="13">
        <v>7200</v>
      </c>
      <c r="E20" s="13">
        <v>2007</v>
      </c>
      <c r="F20" s="43"/>
      <c r="G20" s="58" t="s">
        <v>106</v>
      </c>
      <c r="H20" s="14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0" customFormat="1" ht="51">
      <c r="A21" s="57" t="s">
        <v>239</v>
      </c>
      <c r="B21" s="14" t="s">
        <v>118</v>
      </c>
      <c r="C21" s="42">
        <v>4365.36</v>
      </c>
      <c r="D21" s="13">
        <v>4365.36</v>
      </c>
      <c r="E21" s="13">
        <v>2005</v>
      </c>
      <c r="F21" s="43"/>
      <c r="G21" s="58" t="s">
        <v>106</v>
      </c>
      <c r="H21" s="14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11" customFormat="1" ht="12.75">
      <c r="A22" s="50"/>
      <c r="B22" s="50" t="s">
        <v>57</v>
      </c>
      <c r="C22" s="61">
        <f>SUM(C7:C21)</f>
        <v>233039.22999999998</v>
      </c>
      <c r="D22" s="61">
        <f>SUM(D7:D21)</f>
        <v>220906.05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15">
      <c r="A23" s="82" t="s">
        <v>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">
      <c r="A24" s="62" t="s">
        <v>52</v>
      </c>
      <c r="B24" s="32" t="s">
        <v>11</v>
      </c>
      <c r="C24" s="63" t="s">
        <v>11</v>
      </c>
      <c r="D24" s="63" t="s">
        <v>11</v>
      </c>
      <c r="E24" s="30" t="s">
        <v>11</v>
      </c>
      <c r="F24" s="30"/>
      <c r="G24" s="64" t="s">
        <v>11</v>
      </c>
      <c r="H24" s="14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11" customFormat="1" ht="12.75">
      <c r="A25" s="50"/>
      <c r="B25" s="50" t="s">
        <v>57</v>
      </c>
      <c r="C25" s="61">
        <f>SUM(C24:C24)</f>
        <v>0</v>
      </c>
      <c r="D25" s="61">
        <f>SUM(D24:D24)</f>
        <v>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6.5" customHeight="1">
      <c r="A26" s="82" t="s">
        <v>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51" customHeight="1">
      <c r="A27" s="57" t="s">
        <v>240</v>
      </c>
      <c r="B27" s="59" t="s">
        <v>119</v>
      </c>
      <c r="C27" s="34">
        <v>7965.44</v>
      </c>
      <c r="D27" s="34">
        <v>7965.44</v>
      </c>
      <c r="E27" s="14">
        <v>2005</v>
      </c>
      <c r="F27" s="60"/>
      <c r="G27" s="58" t="s">
        <v>106</v>
      </c>
      <c r="H27" s="14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51">
      <c r="A28" s="65" t="s">
        <v>241</v>
      </c>
      <c r="B28" s="59" t="s">
        <v>128</v>
      </c>
      <c r="C28" s="35">
        <v>35000</v>
      </c>
      <c r="D28" s="35">
        <v>35000</v>
      </c>
      <c r="E28" s="35">
        <v>2013</v>
      </c>
      <c r="F28" s="41"/>
      <c r="G28" s="58" t="s">
        <v>106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11" customFormat="1" ht="16.5" customHeight="1">
      <c r="A29" s="50"/>
      <c r="B29" s="50" t="s">
        <v>57</v>
      </c>
      <c r="C29" s="61">
        <f>SUM(C27:C28)</f>
        <v>42965.44</v>
      </c>
      <c r="D29" s="61">
        <f>SUM(D27:D28)</f>
        <v>42965.44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6.5" customHeight="1">
      <c r="A30" s="82" t="s">
        <v>53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5">
      <c r="A31" s="26" t="s">
        <v>54</v>
      </c>
      <c r="B31" s="14" t="s">
        <v>11</v>
      </c>
      <c r="C31" s="13" t="s">
        <v>11</v>
      </c>
      <c r="D31" s="13" t="s">
        <v>11</v>
      </c>
      <c r="E31" s="14" t="s">
        <v>11</v>
      </c>
      <c r="F31" s="41"/>
      <c r="G31" s="58" t="s">
        <v>11</v>
      </c>
      <c r="H31" s="13"/>
      <c r="I31" s="41"/>
      <c r="J31" s="41"/>
      <c r="K31" s="41"/>
      <c r="L31" s="13"/>
      <c r="M31" s="49"/>
      <c r="N31" s="14"/>
      <c r="O31" s="18"/>
      <c r="P31" s="18"/>
      <c r="Q31" s="41"/>
    </row>
    <row r="32" spans="1:17" s="7" customFormat="1" ht="12.75">
      <c r="A32" s="66"/>
      <c r="B32" s="50" t="s">
        <v>57</v>
      </c>
      <c r="C32" s="50">
        <v>0</v>
      </c>
      <c r="D32" s="50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ht="16.5" customHeight="1">
      <c r="A33" s="82" t="s">
        <v>55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45" customHeight="1">
      <c r="A34" s="67" t="s">
        <v>56</v>
      </c>
      <c r="B34" s="68"/>
      <c r="C34" s="63"/>
      <c r="D34" s="63"/>
      <c r="E34" s="50"/>
      <c r="F34" s="50"/>
      <c r="G34" s="64"/>
      <c r="H34" s="14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7" customFormat="1" ht="16.5" customHeight="1">
      <c r="A35" s="50"/>
      <c r="B35" s="50" t="s">
        <v>57</v>
      </c>
      <c r="C35" s="50">
        <f>SUM(C34:C34)</f>
        <v>0</v>
      </c>
      <c r="D35" s="50">
        <f>SUM(D34:D34)</f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ht="16.5" customHeight="1">
      <c r="A36" s="82" t="s">
        <v>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6.5" customHeight="1">
      <c r="A37" s="69" t="s">
        <v>120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5" customFormat="1" ht="18" customHeight="1">
      <c r="A38" s="19"/>
      <c r="B38" s="70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71"/>
      <c r="M38" s="72"/>
      <c r="N38" s="54"/>
      <c r="O38" s="54"/>
      <c r="P38" s="54"/>
      <c r="Q38" s="54"/>
    </row>
    <row r="39" spans="1:17" ht="16.5" customHeight="1">
      <c r="A39" s="82" t="s">
        <v>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9.25">
      <c r="A40" s="26" t="s">
        <v>10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/>
      <c r="K40" s="18"/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</row>
    <row r="41" spans="1:17" ht="15">
      <c r="A41" s="26"/>
      <c r="B41" s="18" t="s">
        <v>57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8" customFormat="1" ht="15.75">
      <c r="A42" s="25"/>
      <c r="B42" s="52" t="s">
        <v>57</v>
      </c>
      <c r="C42" s="73">
        <f>C22+C25+C29+C32+C35</f>
        <v>276004.67</v>
      </c>
      <c r="D42" s="36">
        <f>D22+D25+D29+D32+D35</f>
        <v>263871.49</v>
      </c>
      <c r="E42" s="52"/>
      <c r="F42" s="52"/>
      <c r="G42" s="52"/>
      <c r="H42" s="52"/>
      <c r="I42" s="52"/>
      <c r="J42" s="52"/>
      <c r="K42" s="52"/>
      <c r="L42" s="52"/>
      <c r="M42" s="52"/>
      <c r="N42" s="36">
        <f>N38</f>
        <v>0</v>
      </c>
      <c r="O42" s="52"/>
      <c r="P42" s="52"/>
      <c r="Q42" s="52"/>
    </row>
    <row r="44" ht="12.75">
      <c r="B44" t="s">
        <v>129</v>
      </c>
    </row>
    <row r="45" ht="12.75">
      <c r="B45" t="s">
        <v>124</v>
      </c>
    </row>
    <row r="46" spans="4:7" ht="12.75">
      <c r="D46" t="s">
        <v>125</v>
      </c>
      <c r="G46" t="s">
        <v>121</v>
      </c>
    </row>
    <row r="49" ht="12.75">
      <c r="B49" t="s">
        <v>123</v>
      </c>
    </row>
    <row r="50" spans="2:7" ht="12.75">
      <c r="B50" t="s">
        <v>4</v>
      </c>
      <c r="G50" t="s">
        <v>122</v>
      </c>
    </row>
    <row r="51" ht="12.75">
      <c r="G51" t="s">
        <v>5</v>
      </c>
    </row>
  </sheetData>
  <sheetProtection selectLockedCells="1" selectUnlockedCells="1"/>
  <mergeCells count="10">
    <mergeCell ref="A30:Q30"/>
    <mergeCell ref="A33:Q33"/>
    <mergeCell ref="A36:Q36"/>
    <mergeCell ref="A39:Q39"/>
    <mergeCell ref="A1:Q2"/>
    <mergeCell ref="A6:Q6"/>
    <mergeCell ref="A23:Q23"/>
    <mergeCell ref="A26:Q26"/>
    <mergeCell ref="A3:I3"/>
    <mergeCell ref="J3:K3"/>
  </mergeCells>
  <printOptions/>
  <pageMargins left="0.3937007874015748" right="0.2755905511811024" top="0.3937007874015748" bottom="0.31496062992125984" header="0.5118110236220472" footer="0.5118110236220472"/>
  <pageSetup horizontalDpi="300" verticalDpi="300" orientation="landscape" paperSize="9" scale="75" r:id="rId1"/>
  <rowBreaks count="2" manualBreakCount="2">
    <brk id="12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2024-02-15T07:37:49Z</cp:lastPrinted>
  <dcterms:modified xsi:type="dcterms:W3CDTF">2024-02-15T07:42:22Z</dcterms:modified>
  <cp:category/>
  <cp:version/>
  <cp:contentType/>
  <cp:contentStatus/>
</cp:coreProperties>
</file>