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8975" windowHeight="11010"/>
  </bookViews>
  <sheets>
    <sheet name="приложение 5" sheetId="1" r:id="rId1"/>
  </sheets>
  <calcPr calcId="125725"/>
</workbook>
</file>

<file path=xl/calcChain.xml><?xml version="1.0" encoding="utf-8"?>
<calcChain xmlns="http://schemas.openxmlformats.org/spreadsheetml/2006/main">
  <c r="H28" i="1"/>
  <c r="F28"/>
  <c r="F27" s="1"/>
  <c r="G14"/>
  <c r="G17"/>
  <c r="G21"/>
  <c r="G25"/>
  <c r="G29"/>
  <c r="G32"/>
  <c r="G35"/>
  <c r="G39"/>
  <c r="G43"/>
  <c r="G46"/>
  <c r="G50"/>
  <c r="G54"/>
  <c r="G58"/>
  <c r="G62"/>
  <c r="G66"/>
  <c r="G70"/>
  <c r="G74"/>
  <c r="G78"/>
  <c r="G82"/>
  <c r="G86"/>
  <c r="G90"/>
  <c r="G94"/>
  <c r="G97"/>
  <c r="G101"/>
  <c r="G105"/>
  <c r="G109"/>
  <c r="G113"/>
  <c r="H112"/>
  <c r="G112" s="1"/>
  <c r="H111"/>
  <c r="H110" s="1"/>
  <c r="G110" s="1"/>
  <c r="H108"/>
  <c r="G108" s="1"/>
  <c r="H107"/>
  <c r="G107" s="1"/>
  <c r="H104"/>
  <c r="H103" s="1"/>
  <c r="H102" s="1"/>
  <c r="G102" s="1"/>
  <c r="H100"/>
  <c r="H99" s="1"/>
  <c r="H98" s="1"/>
  <c r="G98" s="1"/>
  <c r="H96"/>
  <c r="G96" s="1"/>
  <c r="H93"/>
  <c r="H92" s="1"/>
  <c r="G92" s="1"/>
  <c r="H89"/>
  <c r="H88" s="1"/>
  <c r="H87" s="1"/>
  <c r="G87" s="1"/>
  <c r="H85"/>
  <c r="G85" s="1"/>
  <c r="H81"/>
  <c r="G81" s="1"/>
  <c r="H77"/>
  <c r="H76" s="1"/>
  <c r="H75" s="1"/>
  <c r="G75" s="1"/>
  <c r="H73"/>
  <c r="H72" s="1"/>
  <c r="H71" s="1"/>
  <c r="G71" s="1"/>
  <c r="H69"/>
  <c r="H65"/>
  <c r="H64" s="1"/>
  <c r="H61"/>
  <c r="H60" s="1"/>
  <c r="H59" s="1"/>
  <c r="G59" s="1"/>
  <c r="H57"/>
  <c r="H56" s="1"/>
  <c r="H55" s="1"/>
  <c r="G55" s="1"/>
  <c r="H53"/>
  <c r="H49"/>
  <c r="H45"/>
  <c r="H44" s="1"/>
  <c r="G44" s="1"/>
  <c r="H42"/>
  <c r="G42" s="1"/>
  <c r="H38"/>
  <c r="H37" s="1"/>
  <c r="H36" s="1"/>
  <c r="G36" s="1"/>
  <c r="H34"/>
  <c r="H33" s="1"/>
  <c r="G33" s="1"/>
  <c r="H31"/>
  <c r="H30" s="1"/>
  <c r="H27"/>
  <c r="H24"/>
  <c r="H23"/>
  <c r="H22" s="1"/>
  <c r="H20"/>
  <c r="G20" s="1"/>
  <c r="H19"/>
  <c r="G19" s="1"/>
  <c r="H16"/>
  <c r="H15" s="1"/>
  <c r="G15" s="1"/>
  <c r="H13"/>
  <c r="H10"/>
  <c r="H9"/>
  <c r="G9" s="1"/>
  <c r="H8"/>
  <c r="F10"/>
  <c r="F9"/>
  <c r="F8"/>
  <c r="F112"/>
  <c r="F111" s="1"/>
  <c r="F110" s="1"/>
  <c r="F13"/>
  <c r="F12" s="1"/>
  <c r="F16"/>
  <c r="F15" s="1"/>
  <c r="F20"/>
  <c r="F19" s="1"/>
  <c r="F18" s="1"/>
  <c r="F24"/>
  <c r="F23" s="1"/>
  <c r="F22" s="1"/>
  <c r="F31"/>
  <c r="F30" s="1"/>
  <c r="F34"/>
  <c r="F33" s="1"/>
  <c r="F38"/>
  <c r="F37" s="1"/>
  <c r="F36" s="1"/>
  <c r="F42"/>
  <c r="F41" s="1"/>
  <c r="F45"/>
  <c r="F44" s="1"/>
  <c r="F49"/>
  <c r="F48" s="1"/>
  <c r="F47" s="1"/>
  <c r="F53"/>
  <c r="F52" s="1"/>
  <c r="F51" s="1"/>
  <c r="F57"/>
  <c r="F56" s="1"/>
  <c r="F55" s="1"/>
  <c r="F61"/>
  <c r="F60" s="1"/>
  <c r="F59" s="1"/>
  <c r="F65"/>
  <c r="F64" s="1"/>
  <c r="F63" s="1"/>
  <c r="F69"/>
  <c r="F68" s="1"/>
  <c r="F67" s="1"/>
  <c r="F73"/>
  <c r="F72" s="1"/>
  <c r="F71" s="1"/>
  <c r="F77"/>
  <c r="F76" s="1"/>
  <c r="F75" s="1"/>
  <c r="F81"/>
  <c r="F80" s="1"/>
  <c r="F79" s="1"/>
  <c r="F85"/>
  <c r="F84" s="1"/>
  <c r="F83" s="1"/>
  <c r="F89"/>
  <c r="F88" s="1"/>
  <c r="F87" s="1"/>
  <c r="F93"/>
  <c r="F92" s="1"/>
  <c r="F96"/>
  <c r="F95" s="1"/>
  <c r="F100"/>
  <c r="F99" s="1"/>
  <c r="F98" s="1"/>
  <c r="F104"/>
  <c r="F103" s="1"/>
  <c r="F102" s="1"/>
  <c r="F108"/>
  <c r="F107" s="1"/>
  <c r="F106" s="1"/>
  <c r="H63" l="1"/>
  <c r="G63" s="1"/>
  <c r="G64"/>
  <c r="G13"/>
  <c r="H18"/>
  <c r="G18" s="1"/>
  <c r="G24"/>
  <c r="G30"/>
  <c r="H41"/>
  <c r="G53"/>
  <c r="G69"/>
  <c r="H80"/>
  <c r="H84"/>
  <c r="H95"/>
  <c r="G95" s="1"/>
  <c r="H106"/>
  <c r="G106" s="1"/>
  <c r="G104"/>
  <c r="G100"/>
  <c r="G88"/>
  <c r="G76"/>
  <c r="G72"/>
  <c r="G61"/>
  <c r="G57"/>
  <c r="G45"/>
  <c r="G31"/>
  <c r="G8"/>
  <c r="G10"/>
  <c r="G22"/>
  <c r="G38"/>
  <c r="G49"/>
  <c r="G65"/>
  <c r="H91"/>
  <c r="G111"/>
  <c r="G103"/>
  <c r="G99"/>
  <c r="G93"/>
  <c r="G89"/>
  <c r="G77"/>
  <c r="G73"/>
  <c r="G60"/>
  <c r="G56"/>
  <c r="H68"/>
  <c r="H52"/>
  <c r="H48"/>
  <c r="G37"/>
  <c r="G34"/>
  <c r="G28"/>
  <c r="G27"/>
  <c r="G23"/>
  <c r="G16"/>
  <c r="H12"/>
  <c r="H26"/>
  <c r="F11"/>
  <c r="F7" s="1"/>
  <c r="F6" s="1"/>
  <c r="F91"/>
  <c r="F26"/>
  <c r="F40"/>
  <c r="H83" l="1"/>
  <c r="G83" s="1"/>
  <c r="G84"/>
  <c r="H40"/>
  <c r="G40" s="1"/>
  <c r="G41"/>
  <c r="H79"/>
  <c r="G79" s="1"/>
  <c r="G80"/>
  <c r="G91"/>
  <c r="H67"/>
  <c r="G67" s="1"/>
  <c r="G68"/>
  <c r="H51"/>
  <c r="G51" s="1"/>
  <c r="G52"/>
  <c r="G48"/>
  <c r="H47"/>
  <c r="G47" s="1"/>
  <c r="G26"/>
  <c r="H11"/>
  <c r="G12"/>
  <c r="H7" l="1"/>
  <c r="G11"/>
  <c r="H6" l="1"/>
  <c r="G6" s="1"/>
  <c r="G7"/>
</calcChain>
</file>

<file path=xl/sharedStrings.xml><?xml version="1.0" encoding="utf-8"?>
<sst xmlns="http://schemas.openxmlformats.org/spreadsheetml/2006/main" count="462" uniqueCount="97">
  <si>
    <t>Документ, учреждение</t>
  </si>
  <si>
    <t>Ц.ст.</t>
  </si>
  <si>
    <t>Расх.</t>
  </si>
  <si>
    <t>КОСГУ</t>
  </si>
  <si>
    <t>000</t>
  </si>
  <si>
    <t>БП00000000</t>
  </si>
  <si>
    <t>БП00051180</t>
  </si>
  <si>
    <t>100</t>
  </si>
  <si>
    <t>120</t>
  </si>
  <si>
    <t>3</t>
  </si>
  <si>
    <t>200</t>
  </si>
  <si>
    <t>240</t>
  </si>
  <si>
    <t>БП00072650</t>
  </si>
  <si>
    <t>2</t>
  </si>
  <si>
    <t>БП00078010</t>
  </si>
  <si>
    <t>БП00078020</t>
  </si>
  <si>
    <t>800</t>
  </si>
  <si>
    <t>850</t>
  </si>
  <si>
    <t>БП00078040</t>
  </si>
  <si>
    <t>870</t>
  </si>
  <si>
    <t>БП00078090</t>
  </si>
  <si>
    <t>БП00078110</t>
  </si>
  <si>
    <t>БП00078220</t>
  </si>
  <si>
    <t>300</t>
  </si>
  <si>
    <t>320</t>
  </si>
  <si>
    <t>БП00079030</t>
  </si>
  <si>
    <t>БП00079040</t>
  </si>
  <si>
    <t>БП00079050</t>
  </si>
  <si>
    <t>БП00079060</t>
  </si>
  <si>
    <t>БП00079070</t>
  </si>
  <si>
    <t>700</t>
  </si>
  <si>
    <t>730</t>
  </si>
  <si>
    <t>БП00079080</t>
  </si>
  <si>
    <t>500</t>
  </si>
  <si>
    <t>540</t>
  </si>
  <si>
    <t>БП00079100</t>
  </si>
  <si>
    <t>БП00079170</t>
  </si>
  <si>
    <t>880</t>
  </si>
  <si>
    <t>НП00078120</t>
  </si>
  <si>
    <t>1</t>
  </si>
  <si>
    <t>НП00079090</t>
  </si>
  <si>
    <t>НП00079110</t>
  </si>
  <si>
    <t>НП00079130</t>
  </si>
  <si>
    <t>НП00079140</t>
  </si>
  <si>
    <t>тыс.руб.</t>
  </si>
  <si>
    <t>Итого</t>
  </si>
  <si>
    <t>Районные средства</t>
  </si>
  <si>
    <t>Федеральные средства</t>
  </si>
  <si>
    <t>Средства поселений</t>
  </si>
  <si>
    <t>Сумма на 2019 год</t>
  </si>
  <si>
    <t>Источник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</si>
  <si>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</si>
  <si>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</si>
  <si>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 xml:space="preserve"> Федеральные средства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</si>
  <si>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</si>
  <si>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</si>
  <si>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бюджета района</t>
  </si>
  <si>
    <t xml:space="preserve"> Областные средства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</si>
  <si>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</si>
  <si>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</si>
  <si>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</si>
  <si>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Резервные средства</t>
  </si>
  <si>
    <t xml:space="preserve"> Закупка товаров, работ и услуг для обеспечения государственных (муниципальных) нужд</t>
  </si>
  <si>
    <t xml:space="preserve"> 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</si>
  <si>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</si>
  <si>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</si>
  <si>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 xml:space="preserve"> Уличное освещение</t>
  </si>
  <si>
    <t>Прочие мероприятия по благоустройству городских округов и поселений</t>
  </si>
  <si>
    <t>Проведение мероприятий для детей и молодежи</t>
  </si>
  <si>
    <t>Физкультурно-оздоровительная работа и спортивные мероприятия</t>
  </si>
  <si>
    <t>Обслуживание муниципального долга</t>
  </si>
  <si>
    <t>Обслуживание государственного (муниципального) долга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</si>
  <si>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</si>
  <si>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</si>
  <si>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</si>
  <si>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Специальные расходы</t>
  </si>
  <si>
    <t>Выполн. части полн.по проект.. стр-ву. реконстр..кап. ремонту . ремонту автомоб. дорог местн. знач. в ганицах насел. пунктов сельск. пос. Лив. р-на . а также содерж. автодорог местного знач. за счет ср-в дорожного фонда в рамках непрогр. части бюджета поселения</t>
  </si>
  <si>
    <t>Выполн. полн. по организ. в гр. посел. электро-. тепло-. газо-. и водосн. посел. водоотв. в пред. полн.. устан. законод. РФ в рамках непрогр. части бюджета поселения</t>
  </si>
  <si>
    <t xml:space="preserve"> Выполн. полн. по организ. рит. услуг насел. и содерж. мест захор. в рамках непрогр. части бюджета поселения</t>
  </si>
  <si>
    <t>Выполн. полн. по участ. в организации деятельности по сбору(в т.ч. разд. сбору) и транспорт-ию твердых коммун. отходовв рамках непрогр. части бюджета поселения</t>
  </si>
  <si>
    <t>Выполн. части полн. по обеспеч. безоп. людей на водных объектах. охране их жизни и здоровья в рамках непрогр. части бюджета поселения</t>
  </si>
  <si>
    <t xml:space="preserve">  Непрограммная часть бюджета поселения</t>
  </si>
  <si>
    <t>Осуществление первичного воинского учета на территориях, где отсутствуют военные комиссариаты в рамках непрограммной части бюджета поселения</t>
  </si>
  <si>
    <t>Глава муниципального  образования в рамках непрограммной части бюджета поселения</t>
  </si>
  <si>
    <t>Содержание органов  местного самоуправления в рамках непрограммной части бюджета поселения</t>
  </si>
  <si>
    <t>Резервные фонды местных администраций в рамках непрограммной части бюджета поселения</t>
  </si>
  <si>
    <t>Выполнение  других обязательств органов местного самоуправления в рамках непрограммной части бюджета поселения</t>
  </si>
  <si>
    <t>Предупреждение и ликвидация последствий чрезвычайных ситуаций и стихийных  бедствий природного и техногенного характера по полномочиям района в рамках непрограммной части бюджета поселения</t>
  </si>
  <si>
    <t>Доплаты к пенсиям муниципальных служащих в рамках непрограммной части бюджета поселения</t>
  </si>
  <si>
    <t xml:space="preserve"> Организация досуга и обеспечение  жителей поселения услугами организаций культуры в рамках непрограммной части бюджета поселения</t>
  </si>
  <si>
    <t>Расходы  по осуществлению внешнего муниципального финансового контроля в рамках непрограммной части бюджета поселения</t>
  </si>
  <si>
    <t>Расходы по осуществлению внутреннего муниципального финансового контроля в рамках непрограммной части бюджета поселения</t>
  </si>
  <si>
    <t>Распределение бюджетных ассигнований по 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бюджета Островскогоо сельского поселения  на 2019 год</t>
  </si>
  <si>
    <t>Поправки</t>
  </si>
  <si>
    <t>Сумма на 2019 год с поправками</t>
  </si>
  <si>
    <t>Приложение 5</t>
  </si>
  <si>
    <t xml:space="preserve">к решению Островского сельского Совета народных депутатов  от 22.08.2019 года №26/129-СС 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</si>
</sst>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15"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2" fillId="0" borderId="0">
      <alignment wrapText="1"/>
    </xf>
    <xf numFmtId="0" fontId="2" fillId="0" borderId="0"/>
    <xf numFmtId="0" fontId="3" fillId="0" borderId="0"/>
    <xf numFmtId="0" fontId="2" fillId="0" borderId="0">
      <alignment horizontal="right" wrapText="1"/>
    </xf>
    <xf numFmtId="0" fontId="4" fillId="0" borderId="0">
      <alignment horizontal="center" wrapText="1"/>
    </xf>
    <xf numFmtId="0" fontId="2" fillId="0" borderId="0">
      <alignment horizontal="left" wrapText="1"/>
    </xf>
    <xf numFmtId="0" fontId="2" fillId="0" borderId="0">
      <alignment horizontal="right"/>
    </xf>
    <xf numFmtId="0" fontId="2" fillId="0" borderId="1">
      <alignment horizontal="center" vertical="center" wrapText="1"/>
    </xf>
    <xf numFmtId="0" fontId="4" fillId="0" borderId="1">
      <alignment vertical="top" wrapText="1"/>
    </xf>
    <xf numFmtId="49" fontId="2" fillId="0" borderId="1">
      <alignment horizontal="center" vertical="top" shrinkToFit="1"/>
    </xf>
    <xf numFmtId="4" fontId="4" fillId="2" borderId="1">
      <alignment horizontal="right" vertical="top" shrinkToFit="1"/>
    </xf>
    <xf numFmtId="4" fontId="4" fillId="3" borderId="1">
      <alignment horizontal="right" vertical="top" shrinkToFit="1"/>
    </xf>
    <xf numFmtId="0" fontId="4" fillId="0" borderId="2">
      <alignment horizontal="right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" fillId="4" borderId="0"/>
    <xf numFmtId="0" fontId="3" fillId="0" borderId="0"/>
    <xf numFmtId="0" fontId="5" fillId="0" borderId="0"/>
    <xf numFmtId="49" fontId="2" fillId="0" borderId="1">
      <alignment horizontal="left" vertical="top" wrapText="1" indent="2"/>
    </xf>
    <xf numFmtId="4" fontId="4" fillId="0" borderId="1">
      <alignment horizontal="right" vertical="top" shrinkToFit="1"/>
    </xf>
    <xf numFmtId="4" fontId="2" fillId="0" borderId="1">
      <alignment horizontal="right" vertical="top" shrinkToFit="1"/>
    </xf>
  </cellStyleXfs>
  <cellXfs count="30">
    <xf numFmtId="0" fontId="0" fillId="0" borderId="0" xfId="0"/>
    <xf numFmtId="0" fontId="7" fillId="0" borderId="0" xfId="0" applyFont="1"/>
    <xf numFmtId="0" fontId="6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9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left"/>
    </xf>
    <xf numFmtId="49" fontId="9" fillId="0" borderId="0" xfId="0" applyNumberFormat="1" applyFont="1" applyFill="1" applyAlignment="1">
      <alignment horizontal="center"/>
    </xf>
    <xf numFmtId="0" fontId="9" fillId="0" borderId="0" xfId="0" applyFont="1" applyFill="1" applyAlignment="1"/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12" fillId="0" borderId="3" xfId="8" applyNumberFormat="1" applyFont="1" applyBorder="1" applyProtection="1">
      <alignment horizontal="center" vertical="center" wrapText="1"/>
    </xf>
    <xf numFmtId="0" fontId="12" fillId="0" borderId="3" xfId="8" applyNumberFormat="1" applyFont="1" applyFill="1" applyBorder="1" applyProtection="1">
      <alignment horizontal="center" vertical="center" wrapText="1"/>
    </xf>
    <xf numFmtId="0" fontId="13" fillId="0" borderId="3" xfId="0" applyFont="1" applyFill="1" applyBorder="1" applyAlignment="1">
      <alignment horizontal="left" wrapText="1"/>
    </xf>
    <xf numFmtId="0" fontId="13" fillId="0" borderId="3" xfId="0" applyFont="1" applyFill="1" applyBorder="1" applyAlignment="1">
      <alignment horizontal="center" wrapText="1"/>
    </xf>
    <xf numFmtId="164" fontId="13" fillId="0" borderId="3" xfId="0" applyNumberFormat="1" applyFont="1" applyFill="1" applyBorder="1" applyAlignment="1"/>
    <xf numFmtId="165" fontId="11" fillId="0" borderId="3" xfId="0" applyNumberFormat="1" applyFont="1" applyFill="1" applyBorder="1" applyAlignment="1">
      <alignment horizontal="right" wrapText="1"/>
    </xf>
    <xf numFmtId="165" fontId="9" fillId="0" borderId="3" xfId="0" applyNumberFormat="1" applyFont="1" applyFill="1" applyBorder="1" applyAlignment="1">
      <alignment horizontal="right" wrapText="1"/>
    </xf>
    <xf numFmtId="49" fontId="13" fillId="0" borderId="3" xfId="0" applyNumberFormat="1" applyFont="1" applyFill="1" applyBorder="1" applyAlignment="1">
      <alignment horizontal="center" wrapText="1"/>
    </xf>
    <xf numFmtId="0" fontId="12" fillId="0" borderId="3" xfId="9" applyNumberFormat="1" applyFont="1" applyBorder="1" applyProtection="1">
      <alignment vertical="top" wrapText="1"/>
    </xf>
    <xf numFmtId="49" fontId="14" fillId="0" borderId="3" xfId="10" applyFont="1" applyBorder="1" applyProtection="1">
      <alignment horizontal="center" vertical="top" shrinkToFit="1"/>
    </xf>
    <xf numFmtId="165" fontId="12" fillId="0" borderId="3" xfId="11" applyNumberFormat="1" applyFont="1" applyFill="1" applyBorder="1" applyAlignment="1" applyProtection="1">
      <alignment horizontal="right" wrapText="1" shrinkToFit="1"/>
    </xf>
    <xf numFmtId="0" fontId="14" fillId="0" borderId="3" xfId="9" applyNumberFormat="1" applyFont="1" applyBorder="1" applyProtection="1">
      <alignment vertical="top" wrapText="1"/>
    </xf>
    <xf numFmtId="165" fontId="14" fillId="0" borderId="3" xfId="11" applyNumberFormat="1" applyFont="1" applyFill="1" applyBorder="1" applyAlignment="1" applyProtection="1">
      <alignment horizontal="right" wrapText="1" shrinkToFi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0" fillId="0" borderId="0" xfId="0" applyFont="1" applyAlignment="1">
      <alignment wrapText="1"/>
    </xf>
  </cellXfs>
  <cellStyles count="27">
    <cellStyle name="br" xfId="18"/>
    <cellStyle name="col" xfId="17"/>
    <cellStyle name="style0" xfId="19"/>
    <cellStyle name="td" xfId="20"/>
    <cellStyle name="tr" xfId="16"/>
    <cellStyle name="xl21" xfId="21"/>
    <cellStyle name="xl22" xfId="8"/>
    <cellStyle name="xl23" xfId="2"/>
    <cellStyle name="xl24" xfId="22"/>
    <cellStyle name="xl25" xfId="23"/>
    <cellStyle name="xl26" xfId="1"/>
    <cellStyle name="xl27" xfId="13"/>
    <cellStyle name="xl28" xfId="14"/>
    <cellStyle name="xl29" xfId="15"/>
    <cellStyle name="xl30" xfId="4"/>
    <cellStyle name="xl31" xfId="5"/>
    <cellStyle name="xl32" xfId="6"/>
    <cellStyle name="xl33" xfId="7"/>
    <cellStyle name="xl34" xfId="3"/>
    <cellStyle name="xl35" xfId="9"/>
    <cellStyle name="xl36" xfId="24"/>
    <cellStyle name="xl37" xfId="10"/>
    <cellStyle name="xl38" xfId="11"/>
    <cellStyle name="xl39" xfId="25"/>
    <cellStyle name="xl40" xfId="26"/>
    <cellStyle name="xl41" xfId="1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5"/>
  <sheetViews>
    <sheetView tabSelected="1" workbookViewId="0">
      <selection activeCell="J2" sqref="J2"/>
    </sheetView>
  </sheetViews>
  <sheetFormatPr defaultRowHeight="15"/>
  <cols>
    <col min="1" max="1" width="61" style="1" customWidth="1"/>
    <col min="2" max="2" width="12.140625" style="1" bestFit="1" customWidth="1"/>
    <col min="3" max="3" width="6" style="1" bestFit="1" customWidth="1"/>
    <col min="4" max="4" width="8.85546875" style="1" customWidth="1"/>
    <col min="5" max="5" width="11" style="1" bestFit="1" customWidth="1"/>
    <col min="6" max="6" width="13.42578125" style="3" customWidth="1"/>
    <col min="7" max="7" width="12.5703125" style="1" customWidth="1"/>
    <col min="8" max="8" width="15.85546875" style="1" customWidth="1"/>
    <col min="9" max="16384" width="9.140625" style="1"/>
  </cols>
  <sheetData>
    <row r="1" spans="1:8" s="2" customFormat="1" ht="15.75">
      <c r="A1" s="5"/>
      <c r="B1" s="6"/>
      <c r="C1" s="6"/>
      <c r="D1" s="6"/>
      <c r="E1" s="25" t="s">
        <v>95</v>
      </c>
      <c r="F1" s="26"/>
      <c r="G1" s="26"/>
      <c r="H1" s="26"/>
    </row>
    <row r="2" spans="1:8" s="2" customFormat="1" ht="57" customHeight="1">
      <c r="A2" s="5"/>
      <c r="B2" s="6"/>
      <c r="C2" s="6"/>
      <c r="D2" s="6"/>
      <c r="E2" s="27" t="s">
        <v>96</v>
      </c>
      <c r="F2" s="27"/>
      <c r="G2" s="27"/>
      <c r="H2" s="27"/>
    </row>
    <row r="3" spans="1:8" s="2" customFormat="1" ht="44.25" customHeight="1">
      <c r="A3" s="28" t="s">
        <v>92</v>
      </c>
      <c r="B3" s="29"/>
      <c r="C3" s="29"/>
      <c r="D3" s="29"/>
      <c r="E3" s="29"/>
      <c r="F3" s="29"/>
      <c r="G3" s="29"/>
      <c r="H3" s="29"/>
    </row>
    <row r="4" spans="1:8" s="2" customFormat="1" ht="15.75">
      <c r="A4" s="7"/>
      <c r="B4" s="8"/>
      <c r="C4" s="8"/>
      <c r="D4" s="8"/>
      <c r="E4" s="9"/>
      <c r="F4" s="10"/>
      <c r="G4" s="10"/>
      <c r="H4" s="11" t="s">
        <v>44</v>
      </c>
    </row>
    <row r="5" spans="1:8" ht="47.25">
      <c r="A5" s="12" t="s">
        <v>0</v>
      </c>
      <c r="B5" s="12" t="s">
        <v>1</v>
      </c>
      <c r="C5" s="12" t="s">
        <v>2</v>
      </c>
      <c r="D5" s="12" t="s">
        <v>3</v>
      </c>
      <c r="E5" s="12" t="s">
        <v>50</v>
      </c>
      <c r="F5" s="13" t="s">
        <v>49</v>
      </c>
      <c r="G5" s="13" t="s">
        <v>93</v>
      </c>
      <c r="H5" s="13" t="s">
        <v>94</v>
      </c>
    </row>
    <row r="6" spans="1:8" s="2" customFormat="1" ht="15.75">
      <c r="A6" s="14" t="s">
        <v>45</v>
      </c>
      <c r="B6" s="15"/>
      <c r="C6" s="15"/>
      <c r="D6" s="15"/>
      <c r="E6" s="16"/>
      <c r="F6" s="17">
        <f>F7+F8+F9</f>
        <v>2681.491</v>
      </c>
      <c r="G6" s="18">
        <f>H6-F6</f>
        <v>444.64899999999943</v>
      </c>
      <c r="H6" s="17">
        <f>H7+H8+H9</f>
        <v>3126.1399999999994</v>
      </c>
    </row>
    <row r="7" spans="1:8" s="4" customFormat="1" ht="15.75">
      <c r="A7" s="14" t="s">
        <v>47</v>
      </c>
      <c r="B7" s="19" t="s">
        <v>13</v>
      </c>
      <c r="C7" s="19"/>
      <c r="D7" s="19"/>
      <c r="E7" s="16"/>
      <c r="F7" s="17">
        <f>F11</f>
        <v>65.915000000000006</v>
      </c>
      <c r="G7" s="18">
        <f t="shared" ref="G7:G70" si="0">H7-F7</f>
        <v>0.44699999999998852</v>
      </c>
      <c r="H7" s="17">
        <f>H11</f>
        <v>66.361999999999995</v>
      </c>
    </row>
    <row r="8" spans="1:8" s="4" customFormat="1" ht="15.75">
      <c r="A8" s="14" t="s">
        <v>48</v>
      </c>
      <c r="B8" s="19" t="s">
        <v>39</v>
      </c>
      <c r="C8" s="19"/>
      <c r="D8" s="19"/>
      <c r="E8" s="16"/>
      <c r="F8" s="17">
        <f>F25+F29+F32+F35+F39+F43+F46+F50+F54+F58+F62+F66+F70+F74+F78+F82+F113</f>
        <v>2029.3</v>
      </c>
      <c r="G8" s="18">
        <f t="shared" si="0"/>
        <v>444.20199999999954</v>
      </c>
      <c r="H8" s="17">
        <f>H25+H29+H32+H35+H39+H43+H46+H50+H54+H58+H62+H66+H70+H74+H78+H82+H113</f>
        <v>2473.5019999999995</v>
      </c>
    </row>
    <row r="9" spans="1:8" s="4" customFormat="1" ht="15.75">
      <c r="A9" s="14" t="s">
        <v>46</v>
      </c>
      <c r="B9" s="19" t="s">
        <v>9</v>
      </c>
      <c r="C9" s="19"/>
      <c r="D9" s="19"/>
      <c r="E9" s="16"/>
      <c r="F9" s="17">
        <f>F90+F94+F97+F101+F105+F109</f>
        <v>586.27600000000007</v>
      </c>
      <c r="G9" s="18">
        <f t="shared" si="0"/>
        <v>0</v>
      </c>
      <c r="H9" s="17">
        <f>H90+H94+H97+H101+H105+H109</f>
        <v>586.27600000000007</v>
      </c>
    </row>
    <row r="10" spans="1:8" ht="15.75">
      <c r="A10" s="20" t="s">
        <v>81</v>
      </c>
      <c r="B10" s="21" t="s">
        <v>5</v>
      </c>
      <c r="C10" s="21" t="s">
        <v>4</v>
      </c>
      <c r="D10" s="21" t="s">
        <v>4</v>
      </c>
      <c r="E10" s="21"/>
      <c r="F10" s="22">
        <f>F14+F17+F25+F29+F32+F35+F39+F43+F46+F50+F54+F58+F62+F66+F70+F74+F78+F82+F90+F94+F97+F101+F105+F109+F113</f>
        <v>2681.4909999999995</v>
      </c>
      <c r="G10" s="18">
        <f t="shared" si="0"/>
        <v>444.64899999999989</v>
      </c>
      <c r="H10" s="22">
        <f>H14+H17+H25+H29+H32+H35+H39+H43+H46+H50+H54+H58+H62+H66+H70+H74+H78+H82+H90+H94+H97+H101+H105+H109+H113</f>
        <v>3126.1399999999994</v>
      </c>
    </row>
    <row r="11" spans="1:8" ht="63">
      <c r="A11" s="20" t="s">
        <v>82</v>
      </c>
      <c r="B11" s="21" t="s">
        <v>6</v>
      </c>
      <c r="C11" s="21" t="s">
        <v>4</v>
      </c>
      <c r="D11" s="21" t="s">
        <v>4</v>
      </c>
      <c r="E11" s="21"/>
      <c r="F11" s="22">
        <f>F12+F15</f>
        <v>65.915000000000006</v>
      </c>
      <c r="G11" s="18">
        <f t="shared" si="0"/>
        <v>0.44699999999998852</v>
      </c>
      <c r="H11" s="22">
        <f>H12+H15</f>
        <v>66.361999999999995</v>
      </c>
    </row>
    <row r="12" spans="1:8" ht="75">
      <c r="A12" s="23" t="s">
        <v>51</v>
      </c>
      <c r="B12" s="21" t="s">
        <v>6</v>
      </c>
      <c r="C12" s="21" t="s">
        <v>7</v>
      </c>
      <c r="D12" s="21" t="s">
        <v>4</v>
      </c>
      <c r="E12" s="21"/>
      <c r="F12" s="24">
        <f>F13</f>
        <v>64.363</v>
      </c>
      <c r="G12" s="18">
        <f t="shared" si="0"/>
        <v>1.9989999999999952</v>
      </c>
      <c r="H12" s="24">
        <f>H13</f>
        <v>66.361999999999995</v>
      </c>
    </row>
    <row r="13" spans="1:8" ht="30">
      <c r="A13" s="23" t="s">
        <v>52</v>
      </c>
      <c r="B13" s="21" t="s">
        <v>6</v>
      </c>
      <c r="C13" s="21" t="s">
        <v>8</v>
      </c>
      <c r="D13" s="21" t="s">
        <v>4</v>
      </c>
      <c r="E13" s="21"/>
      <c r="F13" s="24">
        <f>F14</f>
        <v>64.363</v>
      </c>
      <c r="G13" s="18">
        <f t="shared" si="0"/>
        <v>1.9989999999999952</v>
      </c>
      <c r="H13" s="24">
        <f>H14</f>
        <v>66.361999999999995</v>
      </c>
    </row>
    <row r="14" spans="1:8" ht="15.75">
      <c r="A14" s="23" t="s">
        <v>53</v>
      </c>
      <c r="B14" s="21" t="s">
        <v>6</v>
      </c>
      <c r="C14" s="21" t="s">
        <v>8</v>
      </c>
      <c r="D14" s="21" t="s">
        <v>4</v>
      </c>
      <c r="E14" s="21" t="s">
        <v>13</v>
      </c>
      <c r="F14" s="24">
        <v>64.363</v>
      </c>
      <c r="G14" s="18">
        <f t="shared" si="0"/>
        <v>1.9989999999999952</v>
      </c>
      <c r="H14" s="24">
        <v>66.361999999999995</v>
      </c>
    </row>
    <row r="15" spans="1:8" ht="30">
      <c r="A15" s="23" t="s">
        <v>54</v>
      </c>
      <c r="B15" s="21" t="s">
        <v>6</v>
      </c>
      <c r="C15" s="21" t="s">
        <v>10</v>
      </c>
      <c r="D15" s="21" t="s">
        <v>4</v>
      </c>
      <c r="E15" s="21"/>
      <c r="F15" s="24">
        <f>F16</f>
        <v>1.552</v>
      </c>
      <c r="G15" s="18">
        <f t="shared" si="0"/>
        <v>-1.552</v>
      </c>
      <c r="H15" s="24">
        <f>H16</f>
        <v>0</v>
      </c>
    </row>
    <row r="16" spans="1:8" ht="30">
      <c r="A16" s="23" t="s">
        <v>55</v>
      </c>
      <c r="B16" s="21" t="s">
        <v>6</v>
      </c>
      <c r="C16" s="21" t="s">
        <v>11</v>
      </c>
      <c r="D16" s="21" t="s">
        <v>4</v>
      </c>
      <c r="E16" s="21"/>
      <c r="F16" s="24">
        <f>F17</f>
        <v>1.552</v>
      </c>
      <c r="G16" s="18">
        <f t="shared" si="0"/>
        <v>-1.552</v>
      </c>
      <c r="H16" s="24">
        <f>H17</f>
        <v>0</v>
      </c>
    </row>
    <row r="17" spans="1:8" ht="15.75">
      <c r="A17" s="23" t="s">
        <v>47</v>
      </c>
      <c r="B17" s="21" t="s">
        <v>6</v>
      </c>
      <c r="C17" s="21" t="s">
        <v>11</v>
      </c>
      <c r="D17" s="21" t="s">
        <v>4</v>
      </c>
      <c r="E17" s="21" t="s">
        <v>13</v>
      </c>
      <c r="F17" s="24">
        <v>1.552</v>
      </c>
      <c r="G17" s="18">
        <f t="shared" si="0"/>
        <v>-1.552</v>
      </c>
      <c r="H17" s="24">
        <v>0</v>
      </c>
    </row>
    <row r="18" spans="1:8" ht="78.75" hidden="1">
      <c r="A18" s="20" t="s">
        <v>56</v>
      </c>
      <c r="B18" s="21" t="s">
        <v>12</v>
      </c>
      <c r="C18" s="21" t="s">
        <v>4</v>
      </c>
      <c r="D18" s="21" t="s">
        <v>4</v>
      </c>
      <c r="E18" s="21"/>
      <c r="F18" s="22">
        <f>F19</f>
        <v>0</v>
      </c>
      <c r="G18" s="18">
        <f t="shared" si="0"/>
        <v>0</v>
      </c>
      <c r="H18" s="22">
        <f>H19</f>
        <v>0</v>
      </c>
    </row>
    <row r="19" spans="1:8" ht="30" hidden="1">
      <c r="A19" s="23" t="s">
        <v>54</v>
      </c>
      <c r="B19" s="21" t="s">
        <v>12</v>
      </c>
      <c r="C19" s="21" t="s">
        <v>10</v>
      </c>
      <c r="D19" s="21" t="s">
        <v>4</v>
      </c>
      <c r="E19" s="21"/>
      <c r="F19" s="24">
        <f>F20</f>
        <v>0</v>
      </c>
      <c r="G19" s="18">
        <f t="shared" si="0"/>
        <v>0</v>
      </c>
      <c r="H19" s="24">
        <f>H20</f>
        <v>0</v>
      </c>
    </row>
    <row r="20" spans="1:8" ht="30" hidden="1">
      <c r="A20" s="23" t="s">
        <v>55</v>
      </c>
      <c r="B20" s="21" t="s">
        <v>12</v>
      </c>
      <c r="C20" s="21" t="s">
        <v>11</v>
      </c>
      <c r="D20" s="21" t="s">
        <v>4</v>
      </c>
      <c r="E20" s="21"/>
      <c r="F20" s="24">
        <f>F21</f>
        <v>0</v>
      </c>
      <c r="G20" s="18">
        <f t="shared" si="0"/>
        <v>0</v>
      </c>
      <c r="H20" s="24">
        <f>H21</f>
        <v>0</v>
      </c>
    </row>
    <row r="21" spans="1:8" ht="15.75" hidden="1">
      <c r="A21" s="23" t="s">
        <v>57</v>
      </c>
      <c r="B21" s="21" t="s">
        <v>12</v>
      </c>
      <c r="C21" s="21" t="s">
        <v>11</v>
      </c>
      <c r="D21" s="21" t="s">
        <v>4</v>
      </c>
      <c r="E21" s="21" t="s">
        <v>39</v>
      </c>
      <c r="F21" s="24"/>
      <c r="G21" s="18">
        <f t="shared" si="0"/>
        <v>0</v>
      </c>
      <c r="H21" s="24"/>
    </row>
    <row r="22" spans="1:8" ht="31.5">
      <c r="A22" s="20" t="s">
        <v>83</v>
      </c>
      <c r="B22" s="21" t="s">
        <v>14</v>
      </c>
      <c r="C22" s="21" t="s">
        <v>4</v>
      </c>
      <c r="D22" s="21" t="s">
        <v>4</v>
      </c>
      <c r="E22" s="21"/>
      <c r="F22" s="22">
        <f>F23</f>
        <v>323.14400000000001</v>
      </c>
      <c r="G22" s="18">
        <f t="shared" si="0"/>
        <v>217.17399999999998</v>
      </c>
      <c r="H22" s="22">
        <f>H23</f>
        <v>540.31799999999998</v>
      </c>
    </row>
    <row r="23" spans="1:8" ht="75">
      <c r="A23" s="23" t="s">
        <v>51</v>
      </c>
      <c r="B23" s="21" t="s">
        <v>14</v>
      </c>
      <c r="C23" s="21" t="s">
        <v>7</v>
      </c>
      <c r="D23" s="21" t="s">
        <v>4</v>
      </c>
      <c r="E23" s="21"/>
      <c r="F23" s="24">
        <f>F24</f>
        <v>323.14400000000001</v>
      </c>
      <c r="G23" s="18">
        <f t="shared" si="0"/>
        <v>217.17399999999998</v>
      </c>
      <c r="H23" s="24">
        <f>H24</f>
        <v>540.31799999999998</v>
      </c>
    </row>
    <row r="24" spans="1:8" ht="30">
      <c r="A24" s="23" t="s">
        <v>58</v>
      </c>
      <c r="B24" s="21" t="s">
        <v>14</v>
      </c>
      <c r="C24" s="21" t="s">
        <v>8</v>
      </c>
      <c r="D24" s="21" t="s">
        <v>4</v>
      </c>
      <c r="E24" s="21"/>
      <c r="F24" s="24">
        <f>F25</f>
        <v>323.14400000000001</v>
      </c>
      <c r="G24" s="18">
        <f t="shared" si="0"/>
        <v>217.17399999999998</v>
      </c>
      <c r="H24" s="24">
        <f>H25</f>
        <v>540.31799999999998</v>
      </c>
    </row>
    <row r="25" spans="1:8" ht="15.75">
      <c r="A25" s="23" t="s">
        <v>48</v>
      </c>
      <c r="B25" s="21" t="s">
        <v>14</v>
      </c>
      <c r="C25" s="21" t="s">
        <v>8</v>
      </c>
      <c r="D25" s="21" t="s">
        <v>4</v>
      </c>
      <c r="E25" s="21" t="s">
        <v>39</v>
      </c>
      <c r="F25" s="24">
        <v>323.14400000000001</v>
      </c>
      <c r="G25" s="18">
        <f t="shared" si="0"/>
        <v>217.17399999999998</v>
      </c>
      <c r="H25" s="24">
        <v>540.31799999999998</v>
      </c>
    </row>
    <row r="26" spans="1:8" ht="31.5">
      <c r="A26" s="20" t="s">
        <v>84</v>
      </c>
      <c r="B26" s="21" t="s">
        <v>15</v>
      </c>
      <c r="C26" s="21" t="s">
        <v>4</v>
      </c>
      <c r="D26" s="21" t="s">
        <v>4</v>
      </c>
      <c r="E26" s="21"/>
      <c r="F26" s="22">
        <f>F28+F30+F33</f>
        <v>843.12099999999998</v>
      </c>
      <c r="G26" s="18">
        <f t="shared" si="0"/>
        <v>317.90399999999988</v>
      </c>
      <c r="H26" s="22">
        <f>H28+H30+H33</f>
        <v>1161.0249999999999</v>
      </c>
    </row>
    <row r="27" spans="1:8" ht="75">
      <c r="A27" s="23" t="s">
        <v>51</v>
      </c>
      <c r="B27" s="21" t="s">
        <v>15</v>
      </c>
      <c r="C27" s="21" t="s">
        <v>7</v>
      </c>
      <c r="D27" s="21" t="s">
        <v>4</v>
      </c>
      <c r="E27" s="21"/>
      <c r="F27" s="24">
        <f>F28</f>
        <v>477.721</v>
      </c>
      <c r="G27" s="18">
        <f t="shared" si="0"/>
        <v>251.755</v>
      </c>
      <c r="H27" s="24">
        <f>H28</f>
        <v>729.476</v>
      </c>
    </row>
    <row r="28" spans="1:8" ht="30">
      <c r="A28" s="23" t="s">
        <v>58</v>
      </c>
      <c r="B28" s="21" t="s">
        <v>15</v>
      </c>
      <c r="C28" s="21" t="s">
        <v>8</v>
      </c>
      <c r="D28" s="21" t="s">
        <v>4</v>
      </c>
      <c r="E28" s="21"/>
      <c r="F28" s="24">
        <f>F29</f>
        <v>477.721</v>
      </c>
      <c r="G28" s="18">
        <f t="shared" si="0"/>
        <v>251.755</v>
      </c>
      <c r="H28" s="24">
        <f>H29</f>
        <v>729.476</v>
      </c>
    </row>
    <row r="29" spans="1:8" ht="15.75">
      <c r="A29" s="23" t="s">
        <v>48</v>
      </c>
      <c r="B29" s="21" t="s">
        <v>15</v>
      </c>
      <c r="C29" s="21" t="s">
        <v>8</v>
      </c>
      <c r="D29" s="21" t="s">
        <v>4</v>
      </c>
      <c r="E29" s="21" t="s">
        <v>39</v>
      </c>
      <c r="F29" s="24">
        <v>477.721</v>
      </c>
      <c r="G29" s="18">
        <f t="shared" si="0"/>
        <v>251.755</v>
      </c>
      <c r="H29" s="24">
        <v>729.476</v>
      </c>
    </row>
    <row r="30" spans="1:8" ht="30">
      <c r="A30" s="23" t="s">
        <v>54</v>
      </c>
      <c r="B30" s="21" t="s">
        <v>15</v>
      </c>
      <c r="C30" s="21" t="s">
        <v>10</v>
      </c>
      <c r="D30" s="21" t="s">
        <v>4</v>
      </c>
      <c r="E30" s="21"/>
      <c r="F30" s="24">
        <f>F31</f>
        <v>363.4</v>
      </c>
      <c r="G30" s="18">
        <f t="shared" si="0"/>
        <v>60</v>
      </c>
      <c r="H30" s="24">
        <f>H31</f>
        <v>423.4</v>
      </c>
    </row>
    <row r="31" spans="1:8" ht="30">
      <c r="A31" s="23" t="s">
        <v>55</v>
      </c>
      <c r="B31" s="21" t="s">
        <v>15</v>
      </c>
      <c r="C31" s="21" t="s">
        <v>11</v>
      </c>
      <c r="D31" s="21" t="s">
        <v>4</v>
      </c>
      <c r="E31" s="21"/>
      <c r="F31" s="24">
        <f>F32</f>
        <v>363.4</v>
      </c>
      <c r="G31" s="18">
        <f t="shared" si="0"/>
        <v>60</v>
      </c>
      <c r="H31" s="24">
        <f>H32</f>
        <v>423.4</v>
      </c>
    </row>
    <row r="32" spans="1:8" ht="15.75">
      <c r="A32" s="23" t="s">
        <v>48</v>
      </c>
      <c r="B32" s="21" t="s">
        <v>15</v>
      </c>
      <c r="C32" s="21" t="s">
        <v>11</v>
      </c>
      <c r="D32" s="21" t="s">
        <v>4</v>
      </c>
      <c r="E32" s="21" t="s">
        <v>39</v>
      </c>
      <c r="F32" s="24">
        <v>363.4</v>
      </c>
      <c r="G32" s="18">
        <f t="shared" si="0"/>
        <v>60</v>
      </c>
      <c r="H32" s="24">
        <v>423.4</v>
      </c>
    </row>
    <row r="33" spans="1:8" ht="15.75">
      <c r="A33" s="23" t="s">
        <v>59</v>
      </c>
      <c r="B33" s="21" t="s">
        <v>15</v>
      </c>
      <c r="C33" s="21" t="s">
        <v>16</v>
      </c>
      <c r="D33" s="21" t="s">
        <v>4</v>
      </c>
      <c r="E33" s="21"/>
      <c r="F33" s="24">
        <f>F34</f>
        <v>2</v>
      </c>
      <c r="G33" s="18">
        <f t="shared" si="0"/>
        <v>6.1489999999999991</v>
      </c>
      <c r="H33" s="24">
        <f>H34</f>
        <v>8.1489999999999991</v>
      </c>
    </row>
    <row r="34" spans="1:8" ht="15.75">
      <c r="A34" s="23" t="s">
        <v>60</v>
      </c>
      <c r="B34" s="21" t="s">
        <v>15</v>
      </c>
      <c r="C34" s="21" t="s">
        <v>17</v>
      </c>
      <c r="D34" s="21" t="s">
        <v>4</v>
      </c>
      <c r="E34" s="21"/>
      <c r="F34" s="24">
        <f>F35</f>
        <v>2</v>
      </c>
      <c r="G34" s="18">
        <f t="shared" si="0"/>
        <v>6.1489999999999991</v>
      </c>
      <c r="H34" s="24">
        <f>H35</f>
        <v>8.1489999999999991</v>
      </c>
    </row>
    <row r="35" spans="1:8" ht="15.75">
      <c r="A35" s="23" t="s">
        <v>48</v>
      </c>
      <c r="B35" s="21" t="s">
        <v>15</v>
      </c>
      <c r="C35" s="21" t="s">
        <v>17</v>
      </c>
      <c r="D35" s="21" t="s">
        <v>4</v>
      </c>
      <c r="E35" s="21" t="s">
        <v>39</v>
      </c>
      <c r="F35" s="24">
        <v>2</v>
      </c>
      <c r="G35" s="18">
        <f t="shared" si="0"/>
        <v>6.1489999999999991</v>
      </c>
      <c r="H35" s="24">
        <v>8.1489999999999991</v>
      </c>
    </row>
    <row r="36" spans="1:8" ht="31.5">
      <c r="A36" s="20" t="s">
        <v>85</v>
      </c>
      <c r="B36" s="21" t="s">
        <v>18</v>
      </c>
      <c r="C36" s="21" t="s">
        <v>4</v>
      </c>
      <c r="D36" s="21" t="s">
        <v>4</v>
      </c>
      <c r="E36" s="21"/>
      <c r="F36" s="22">
        <f>F37</f>
        <v>15</v>
      </c>
      <c r="G36" s="18">
        <f t="shared" si="0"/>
        <v>-15</v>
      </c>
      <c r="H36" s="22">
        <f>H37</f>
        <v>0</v>
      </c>
    </row>
    <row r="37" spans="1:8" ht="15.75">
      <c r="A37" s="23" t="s">
        <v>59</v>
      </c>
      <c r="B37" s="21" t="s">
        <v>18</v>
      </c>
      <c r="C37" s="21" t="s">
        <v>16</v>
      </c>
      <c r="D37" s="21" t="s">
        <v>4</v>
      </c>
      <c r="E37" s="21"/>
      <c r="F37" s="24">
        <f>F38</f>
        <v>15</v>
      </c>
      <c r="G37" s="18">
        <f t="shared" si="0"/>
        <v>-15</v>
      </c>
      <c r="H37" s="24">
        <f>H38</f>
        <v>0</v>
      </c>
    </row>
    <row r="38" spans="1:8" ht="15.75">
      <c r="A38" s="23" t="s">
        <v>61</v>
      </c>
      <c r="B38" s="21" t="s">
        <v>18</v>
      </c>
      <c r="C38" s="21" t="s">
        <v>19</v>
      </c>
      <c r="D38" s="21" t="s">
        <v>4</v>
      </c>
      <c r="E38" s="21"/>
      <c r="F38" s="24">
        <f>F39</f>
        <v>15</v>
      </c>
      <c r="G38" s="18">
        <f t="shared" si="0"/>
        <v>-15</v>
      </c>
      <c r="H38" s="24">
        <f>H39</f>
        <v>0</v>
      </c>
    </row>
    <row r="39" spans="1:8" ht="15.75">
      <c r="A39" s="23" t="s">
        <v>48</v>
      </c>
      <c r="B39" s="21" t="s">
        <v>18</v>
      </c>
      <c r="C39" s="21" t="s">
        <v>19</v>
      </c>
      <c r="D39" s="21" t="s">
        <v>4</v>
      </c>
      <c r="E39" s="21" t="s">
        <v>39</v>
      </c>
      <c r="F39" s="24">
        <v>15</v>
      </c>
      <c r="G39" s="18">
        <f t="shared" si="0"/>
        <v>-15</v>
      </c>
      <c r="H39" s="24">
        <v>0</v>
      </c>
    </row>
    <row r="40" spans="1:8" ht="47.25">
      <c r="A40" s="20" t="s">
        <v>86</v>
      </c>
      <c r="B40" s="21" t="s">
        <v>20</v>
      </c>
      <c r="C40" s="21" t="s">
        <v>4</v>
      </c>
      <c r="D40" s="21" t="s">
        <v>4</v>
      </c>
      <c r="E40" s="21"/>
      <c r="F40" s="22">
        <f>F41+F44</f>
        <v>24</v>
      </c>
      <c r="G40" s="18">
        <f t="shared" si="0"/>
        <v>0</v>
      </c>
      <c r="H40" s="22">
        <f>H41+H44</f>
        <v>24</v>
      </c>
    </row>
    <row r="41" spans="1:8" ht="30">
      <c r="A41" s="23" t="s">
        <v>54</v>
      </c>
      <c r="B41" s="21" t="s">
        <v>20</v>
      </c>
      <c r="C41" s="21" t="s">
        <v>10</v>
      </c>
      <c r="D41" s="21" t="s">
        <v>4</v>
      </c>
      <c r="E41" s="21"/>
      <c r="F41" s="24">
        <f>F42</f>
        <v>22</v>
      </c>
      <c r="G41" s="18">
        <f t="shared" si="0"/>
        <v>0</v>
      </c>
      <c r="H41" s="24">
        <f>H42</f>
        <v>22</v>
      </c>
    </row>
    <row r="42" spans="1:8" ht="30">
      <c r="A42" s="23" t="s">
        <v>55</v>
      </c>
      <c r="B42" s="21" t="s">
        <v>20</v>
      </c>
      <c r="C42" s="21" t="s">
        <v>11</v>
      </c>
      <c r="D42" s="21" t="s">
        <v>4</v>
      </c>
      <c r="E42" s="21"/>
      <c r="F42" s="24">
        <f>F43</f>
        <v>22</v>
      </c>
      <c r="G42" s="18">
        <f t="shared" si="0"/>
        <v>0</v>
      </c>
      <c r="H42" s="24">
        <f>H43</f>
        <v>22</v>
      </c>
    </row>
    <row r="43" spans="1:8" ht="15.75">
      <c r="A43" s="23" t="s">
        <v>48</v>
      </c>
      <c r="B43" s="21" t="s">
        <v>20</v>
      </c>
      <c r="C43" s="21" t="s">
        <v>11</v>
      </c>
      <c r="D43" s="21" t="s">
        <v>4</v>
      </c>
      <c r="E43" s="21" t="s">
        <v>39</v>
      </c>
      <c r="F43" s="24">
        <v>22</v>
      </c>
      <c r="G43" s="18">
        <f t="shared" si="0"/>
        <v>0</v>
      </c>
      <c r="H43" s="24">
        <v>22</v>
      </c>
    </row>
    <row r="44" spans="1:8" ht="15.75">
      <c r="A44" s="23" t="s">
        <v>59</v>
      </c>
      <c r="B44" s="21" t="s">
        <v>20</v>
      </c>
      <c r="C44" s="21" t="s">
        <v>16</v>
      </c>
      <c r="D44" s="21" t="s">
        <v>4</v>
      </c>
      <c r="E44" s="21"/>
      <c r="F44" s="24">
        <f>F45</f>
        <v>2</v>
      </c>
      <c r="G44" s="18">
        <f t="shared" si="0"/>
        <v>0</v>
      </c>
      <c r="H44" s="24">
        <f>H45</f>
        <v>2</v>
      </c>
    </row>
    <row r="45" spans="1:8" ht="15.75">
      <c r="A45" s="23" t="s">
        <v>60</v>
      </c>
      <c r="B45" s="21" t="s">
        <v>20</v>
      </c>
      <c r="C45" s="21" t="s">
        <v>17</v>
      </c>
      <c r="D45" s="21" t="s">
        <v>4</v>
      </c>
      <c r="E45" s="21"/>
      <c r="F45" s="24">
        <f>F46</f>
        <v>2</v>
      </c>
      <c r="G45" s="18">
        <f t="shared" si="0"/>
        <v>0</v>
      </c>
      <c r="H45" s="24">
        <f>H46</f>
        <v>2</v>
      </c>
    </row>
    <row r="46" spans="1:8" ht="15.75">
      <c r="A46" s="23" t="s">
        <v>48</v>
      </c>
      <c r="B46" s="21" t="s">
        <v>20</v>
      </c>
      <c r="C46" s="21" t="s">
        <v>17</v>
      </c>
      <c r="D46" s="21" t="s">
        <v>4</v>
      </c>
      <c r="E46" s="21" t="s">
        <v>39</v>
      </c>
      <c r="F46" s="24">
        <v>2</v>
      </c>
      <c r="G46" s="18">
        <f t="shared" si="0"/>
        <v>0</v>
      </c>
      <c r="H46" s="24">
        <v>2</v>
      </c>
    </row>
    <row r="47" spans="1:8" ht="78.75">
      <c r="A47" s="20" t="s">
        <v>87</v>
      </c>
      <c r="B47" s="21" t="s">
        <v>21</v>
      </c>
      <c r="C47" s="21" t="s">
        <v>4</v>
      </c>
      <c r="D47" s="21" t="s">
        <v>4</v>
      </c>
      <c r="E47" s="21"/>
      <c r="F47" s="22">
        <f>F48</f>
        <v>8</v>
      </c>
      <c r="G47" s="18">
        <f t="shared" si="0"/>
        <v>-8</v>
      </c>
      <c r="H47" s="22">
        <f>H48</f>
        <v>0</v>
      </c>
    </row>
    <row r="48" spans="1:8" ht="30">
      <c r="A48" s="23" t="s">
        <v>62</v>
      </c>
      <c r="B48" s="21" t="s">
        <v>21</v>
      </c>
      <c r="C48" s="21" t="s">
        <v>10</v>
      </c>
      <c r="D48" s="21" t="s">
        <v>4</v>
      </c>
      <c r="E48" s="21"/>
      <c r="F48" s="24">
        <f>F49</f>
        <v>8</v>
      </c>
      <c r="G48" s="18">
        <f t="shared" si="0"/>
        <v>-8</v>
      </c>
      <c r="H48" s="24">
        <f>H49</f>
        <v>0</v>
      </c>
    </row>
    <row r="49" spans="1:8" ht="30">
      <c r="A49" s="23" t="s">
        <v>63</v>
      </c>
      <c r="B49" s="21" t="s">
        <v>21</v>
      </c>
      <c r="C49" s="21" t="s">
        <v>11</v>
      </c>
      <c r="D49" s="21" t="s">
        <v>4</v>
      </c>
      <c r="E49" s="21"/>
      <c r="F49" s="24">
        <f>F50</f>
        <v>8</v>
      </c>
      <c r="G49" s="18">
        <f t="shared" si="0"/>
        <v>-8</v>
      </c>
      <c r="H49" s="24">
        <f>H50</f>
        <v>0</v>
      </c>
    </row>
    <row r="50" spans="1:8" ht="15.75">
      <c r="A50" s="23" t="s">
        <v>48</v>
      </c>
      <c r="B50" s="21" t="s">
        <v>21</v>
      </c>
      <c r="C50" s="21" t="s">
        <v>11</v>
      </c>
      <c r="D50" s="21" t="s">
        <v>4</v>
      </c>
      <c r="E50" s="21" t="s">
        <v>39</v>
      </c>
      <c r="F50" s="24">
        <v>8</v>
      </c>
      <c r="G50" s="18">
        <f t="shared" si="0"/>
        <v>-8</v>
      </c>
      <c r="H50" s="24">
        <v>0</v>
      </c>
    </row>
    <row r="51" spans="1:8" ht="31.5">
      <c r="A51" s="20" t="s">
        <v>88</v>
      </c>
      <c r="B51" s="21" t="s">
        <v>22</v>
      </c>
      <c r="C51" s="21" t="s">
        <v>4</v>
      </c>
      <c r="D51" s="21" t="s">
        <v>4</v>
      </c>
      <c r="E51" s="21"/>
      <c r="F51" s="22">
        <f>F52</f>
        <v>18</v>
      </c>
      <c r="G51" s="18">
        <f t="shared" si="0"/>
        <v>2.1239999999999988</v>
      </c>
      <c r="H51" s="22">
        <f>H52</f>
        <v>20.123999999999999</v>
      </c>
    </row>
    <row r="52" spans="1:8" ht="15.75">
      <c r="A52" s="23" t="s">
        <v>64</v>
      </c>
      <c r="B52" s="21" t="s">
        <v>22</v>
      </c>
      <c r="C52" s="21" t="s">
        <v>23</v>
      </c>
      <c r="D52" s="21" t="s">
        <v>4</v>
      </c>
      <c r="E52" s="21"/>
      <c r="F52" s="24">
        <f>F53</f>
        <v>18</v>
      </c>
      <c r="G52" s="18">
        <f t="shared" si="0"/>
        <v>2.1239999999999988</v>
      </c>
      <c r="H52" s="24">
        <f>H53</f>
        <v>20.123999999999999</v>
      </c>
    </row>
    <row r="53" spans="1:8" ht="30">
      <c r="A53" s="23" t="s">
        <v>65</v>
      </c>
      <c r="B53" s="21" t="s">
        <v>22</v>
      </c>
      <c r="C53" s="21" t="s">
        <v>24</v>
      </c>
      <c r="D53" s="21" t="s">
        <v>4</v>
      </c>
      <c r="E53" s="21"/>
      <c r="F53" s="24">
        <f>F54</f>
        <v>18</v>
      </c>
      <c r="G53" s="18">
        <f t="shared" si="0"/>
        <v>2.1239999999999988</v>
      </c>
      <c r="H53" s="24">
        <f>H54</f>
        <v>20.123999999999999</v>
      </c>
    </row>
    <row r="54" spans="1:8" ht="15.75">
      <c r="A54" s="23" t="s">
        <v>48</v>
      </c>
      <c r="B54" s="21" t="s">
        <v>22</v>
      </c>
      <c r="C54" s="21" t="s">
        <v>24</v>
      </c>
      <c r="D54" s="21" t="s">
        <v>4</v>
      </c>
      <c r="E54" s="21" t="s">
        <v>39</v>
      </c>
      <c r="F54" s="24">
        <v>18</v>
      </c>
      <c r="G54" s="18">
        <f t="shared" si="0"/>
        <v>2.1239999999999988</v>
      </c>
      <c r="H54" s="24">
        <v>20.123999999999999</v>
      </c>
    </row>
    <row r="55" spans="1:8" ht="15.75">
      <c r="A55" s="20" t="s">
        <v>66</v>
      </c>
      <c r="B55" s="21" t="s">
        <v>25</v>
      </c>
      <c r="C55" s="21" t="s">
        <v>4</v>
      </c>
      <c r="D55" s="21" t="s">
        <v>4</v>
      </c>
      <c r="E55" s="21"/>
      <c r="F55" s="22">
        <f>F56</f>
        <v>20</v>
      </c>
      <c r="G55" s="18">
        <f t="shared" si="0"/>
        <v>0</v>
      </c>
      <c r="H55" s="22">
        <f>H56</f>
        <v>20</v>
      </c>
    </row>
    <row r="56" spans="1:8" ht="30">
      <c r="A56" s="23" t="s">
        <v>54</v>
      </c>
      <c r="B56" s="21" t="s">
        <v>25</v>
      </c>
      <c r="C56" s="21" t="s">
        <v>10</v>
      </c>
      <c r="D56" s="21" t="s">
        <v>4</v>
      </c>
      <c r="E56" s="21"/>
      <c r="F56" s="24">
        <f>F57</f>
        <v>20</v>
      </c>
      <c r="G56" s="18">
        <f t="shared" si="0"/>
        <v>0</v>
      </c>
      <c r="H56" s="24">
        <f>H57</f>
        <v>20</v>
      </c>
    </row>
    <row r="57" spans="1:8" ht="30">
      <c r="A57" s="23" t="s">
        <v>55</v>
      </c>
      <c r="B57" s="21" t="s">
        <v>25</v>
      </c>
      <c r="C57" s="21" t="s">
        <v>11</v>
      </c>
      <c r="D57" s="21" t="s">
        <v>4</v>
      </c>
      <c r="E57" s="21"/>
      <c r="F57" s="24">
        <f>F58</f>
        <v>20</v>
      </c>
      <c r="G57" s="18">
        <f t="shared" si="0"/>
        <v>0</v>
      </c>
      <c r="H57" s="24">
        <f>H58</f>
        <v>20</v>
      </c>
    </row>
    <row r="58" spans="1:8" ht="15.75">
      <c r="A58" s="23" t="s">
        <v>48</v>
      </c>
      <c r="B58" s="21" t="s">
        <v>25</v>
      </c>
      <c r="C58" s="21" t="s">
        <v>11</v>
      </c>
      <c r="D58" s="21" t="s">
        <v>4</v>
      </c>
      <c r="E58" s="21" t="s">
        <v>39</v>
      </c>
      <c r="F58" s="24">
        <v>20</v>
      </c>
      <c r="G58" s="18">
        <f t="shared" si="0"/>
        <v>0</v>
      </c>
      <c r="H58" s="24">
        <v>20</v>
      </c>
    </row>
    <row r="59" spans="1:8" ht="31.5">
      <c r="A59" s="20" t="s">
        <v>67</v>
      </c>
      <c r="B59" s="21" t="s">
        <v>26</v>
      </c>
      <c r="C59" s="21" t="s">
        <v>4</v>
      </c>
      <c r="D59" s="21" t="s">
        <v>4</v>
      </c>
      <c r="E59" s="21"/>
      <c r="F59" s="22">
        <f>F60</f>
        <v>87</v>
      </c>
      <c r="G59" s="18">
        <f t="shared" si="0"/>
        <v>0</v>
      </c>
      <c r="H59" s="22">
        <f>H60</f>
        <v>87</v>
      </c>
    </row>
    <row r="60" spans="1:8" ht="30">
      <c r="A60" s="23" t="s">
        <v>54</v>
      </c>
      <c r="B60" s="21" t="s">
        <v>26</v>
      </c>
      <c r="C60" s="21" t="s">
        <v>10</v>
      </c>
      <c r="D60" s="21" t="s">
        <v>4</v>
      </c>
      <c r="E60" s="21"/>
      <c r="F60" s="24">
        <f>F61</f>
        <v>87</v>
      </c>
      <c r="G60" s="18">
        <f t="shared" si="0"/>
        <v>0</v>
      </c>
      <c r="H60" s="24">
        <f>H61</f>
        <v>87</v>
      </c>
    </row>
    <row r="61" spans="1:8" ht="30">
      <c r="A61" s="23" t="s">
        <v>55</v>
      </c>
      <c r="B61" s="21" t="s">
        <v>26</v>
      </c>
      <c r="C61" s="21" t="s">
        <v>11</v>
      </c>
      <c r="D61" s="21" t="s">
        <v>4</v>
      </c>
      <c r="E61" s="21"/>
      <c r="F61" s="24">
        <f>F62</f>
        <v>87</v>
      </c>
      <c r="G61" s="18">
        <f t="shared" si="0"/>
        <v>0</v>
      </c>
      <c r="H61" s="24">
        <f>H62</f>
        <v>87</v>
      </c>
    </row>
    <row r="62" spans="1:8" ht="15.75">
      <c r="A62" s="23" t="s">
        <v>48</v>
      </c>
      <c r="B62" s="21" t="s">
        <v>26</v>
      </c>
      <c r="C62" s="21" t="s">
        <v>11</v>
      </c>
      <c r="D62" s="21" t="s">
        <v>4</v>
      </c>
      <c r="E62" s="21" t="s">
        <v>39</v>
      </c>
      <c r="F62" s="24">
        <v>87</v>
      </c>
      <c r="G62" s="18">
        <f t="shared" si="0"/>
        <v>0</v>
      </c>
      <c r="H62" s="24">
        <v>87</v>
      </c>
    </row>
    <row r="63" spans="1:8" ht="15.75">
      <c r="A63" s="20" t="s">
        <v>68</v>
      </c>
      <c r="B63" s="21" t="s">
        <v>27</v>
      </c>
      <c r="C63" s="21" t="s">
        <v>4</v>
      </c>
      <c r="D63" s="21" t="s">
        <v>4</v>
      </c>
      <c r="E63" s="21"/>
      <c r="F63" s="22">
        <f>F64</f>
        <v>10</v>
      </c>
      <c r="G63" s="18">
        <f t="shared" si="0"/>
        <v>-10</v>
      </c>
      <c r="H63" s="22">
        <f>H64</f>
        <v>0</v>
      </c>
    </row>
    <row r="64" spans="1:8" ht="30">
      <c r="A64" s="23" t="s">
        <v>54</v>
      </c>
      <c r="B64" s="21" t="s">
        <v>27</v>
      </c>
      <c r="C64" s="21" t="s">
        <v>10</v>
      </c>
      <c r="D64" s="21" t="s">
        <v>4</v>
      </c>
      <c r="E64" s="21"/>
      <c r="F64" s="24">
        <f>F65</f>
        <v>10</v>
      </c>
      <c r="G64" s="18">
        <f t="shared" si="0"/>
        <v>-10</v>
      </c>
      <c r="H64" s="24">
        <f>H65</f>
        <v>0</v>
      </c>
    </row>
    <row r="65" spans="1:8" ht="30">
      <c r="A65" s="23" t="s">
        <v>55</v>
      </c>
      <c r="B65" s="21" t="s">
        <v>27</v>
      </c>
      <c r="C65" s="21" t="s">
        <v>11</v>
      </c>
      <c r="D65" s="21" t="s">
        <v>4</v>
      </c>
      <c r="E65" s="21"/>
      <c r="F65" s="24">
        <f>F66</f>
        <v>10</v>
      </c>
      <c r="G65" s="18">
        <f t="shared" si="0"/>
        <v>-10</v>
      </c>
      <c r="H65" s="24">
        <f>H66</f>
        <v>0</v>
      </c>
    </row>
    <row r="66" spans="1:8" ht="15.75">
      <c r="A66" s="23" t="s">
        <v>48</v>
      </c>
      <c r="B66" s="21" t="s">
        <v>27</v>
      </c>
      <c r="C66" s="21" t="s">
        <v>11</v>
      </c>
      <c r="D66" s="21" t="s">
        <v>4</v>
      </c>
      <c r="E66" s="21" t="s">
        <v>39</v>
      </c>
      <c r="F66" s="24">
        <v>10</v>
      </c>
      <c r="G66" s="18">
        <f t="shared" si="0"/>
        <v>-10</v>
      </c>
      <c r="H66" s="24">
        <v>0</v>
      </c>
    </row>
    <row r="67" spans="1:8" ht="31.5">
      <c r="A67" s="20" t="s">
        <v>69</v>
      </c>
      <c r="B67" s="21" t="s">
        <v>28</v>
      </c>
      <c r="C67" s="21" t="s">
        <v>4</v>
      </c>
      <c r="D67" s="21" t="s">
        <v>4</v>
      </c>
      <c r="E67" s="21"/>
      <c r="F67" s="22">
        <f>F68</f>
        <v>60</v>
      </c>
      <c r="G67" s="18">
        <f t="shared" si="0"/>
        <v>-60</v>
      </c>
      <c r="H67" s="22">
        <f>H68</f>
        <v>0</v>
      </c>
    </row>
    <row r="68" spans="1:8" ht="30">
      <c r="A68" s="23" t="s">
        <v>62</v>
      </c>
      <c r="B68" s="21" t="s">
        <v>28</v>
      </c>
      <c r="C68" s="21" t="s">
        <v>10</v>
      </c>
      <c r="D68" s="21" t="s">
        <v>4</v>
      </c>
      <c r="E68" s="21"/>
      <c r="F68" s="24">
        <f>F69</f>
        <v>60</v>
      </c>
      <c r="G68" s="18">
        <f t="shared" si="0"/>
        <v>-60</v>
      </c>
      <c r="H68" s="24">
        <f>H69</f>
        <v>0</v>
      </c>
    </row>
    <row r="69" spans="1:8" ht="30">
      <c r="A69" s="23" t="s">
        <v>63</v>
      </c>
      <c r="B69" s="21" t="s">
        <v>28</v>
      </c>
      <c r="C69" s="21" t="s">
        <v>11</v>
      </c>
      <c r="D69" s="21" t="s">
        <v>4</v>
      </c>
      <c r="E69" s="21"/>
      <c r="F69" s="24">
        <f>F70</f>
        <v>60</v>
      </c>
      <c r="G69" s="18">
        <f t="shared" si="0"/>
        <v>-60</v>
      </c>
      <c r="H69" s="24">
        <f>H70</f>
        <v>0</v>
      </c>
    </row>
    <row r="70" spans="1:8" ht="15.75">
      <c r="A70" s="23" t="s">
        <v>48</v>
      </c>
      <c r="B70" s="21" t="s">
        <v>28</v>
      </c>
      <c r="C70" s="21" t="s">
        <v>11</v>
      </c>
      <c r="D70" s="21" t="s">
        <v>4</v>
      </c>
      <c r="E70" s="21" t="s">
        <v>39</v>
      </c>
      <c r="F70" s="24">
        <v>60</v>
      </c>
      <c r="G70" s="18">
        <f t="shared" si="0"/>
        <v>-60</v>
      </c>
      <c r="H70" s="24">
        <v>0</v>
      </c>
    </row>
    <row r="71" spans="1:8" ht="15.75">
      <c r="A71" s="20" t="s">
        <v>70</v>
      </c>
      <c r="B71" s="21" t="s">
        <v>29</v>
      </c>
      <c r="C71" s="21" t="s">
        <v>4</v>
      </c>
      <c r="D71" s="21" t="s">
        <v>4</v>
      </c>
      <c r="E71" s="21"/>
      <c r="F71" s="22">
        <f>F72</f>
        <v>2</v>
      </c>
      <c r="G71" s="18">
        <f t="shared" ref="G71:G113" si="1">H71-F71</f>
        <v>0</v>
      </c>
      <c r="H71" s="22">
        <f>H72</f>
        <v>2</v>
      </c>
    </row>
    <row r="72" spans="1:8" ht="30">
      <c r="A72" s="23" t="s">
        <v>71</v>
      </c>
      <c r="B72" s="21" t="s">
        <v>29</v>
      </c>
      <c r="C72" s="21" t="s">
        <v>30</v>
      </c>
      <c r="D72" s="21" t="s">
        <v>4</v>
      </c>
      <c r="E72" s="21"/>
      <c r="F72" s="24">
        <f>F73</f>
        <v>2</v>
      </c>
      <c r="G72" s="18">
        <f t="shared" si="1"/>
        <v>0</v>
      </c>
      <c r="H72" s="24">
        <f>H73</f>
        <v>2</v>
      </c>
    </row>
    <row r="73" spans="1:8" ht="15.75">
      <c r="A73" s="23" t="s">
        <v>70</v>
      </c>
      <c r="B73" s="21" t="s">
        <v>29</v>
      </c>
      <c r="C73" s="21" t="s">
        <v>31</v>
      </c>
      <c r="D73" s="21" t="s">
        <v>4</v>
      </c>
      <c r="E73" s="21"/>
      <c r="F73" s="24">
        <f>F74</f>
        <v>2</v>
      </c>
      <c r="G73" s="18">
        <f t="shared" si="1"/>
        <v>0</v>
      </c>
      <c r="H73" s="24">
        <f>H74</f>
        <v>2</v>
      </c>
    </row>
    <row r="74" spans="1:8" ht="15.75">
      <c r="A74" s="23" t="s">
        <v>48</v>
      </c>
      <c r="B74" s="21" t="s">
        <v>29</v>
      </c>
      <c r="C74" s="21" t="s">
        <v>31</v>
      </c>
      <c r="D74" s="21" t="s">
        <v>4</v>
      </c>
      <c r="E74" s="21" t="s">
        <v>39</v>
      </c>
      <c r="F74" s="24">
        <v>2</v>
      </c>
      <c r="G74" s="18">
        <f t="shared" si="1"/>
        <v>0</v>
      </c>
      <c r="H74" s="24">
        <v>2</v>
      </c>
    </row>
    <row r="75" spans="1:8" ht="47.25">
      <c r="A75" s="20" t="s">
        <v>89</v>
      </c>
      <c r="B75" s="21" t="s">
        <v>32</v>
      </c>
      <c r="C75" s="21" t="s">
        <v>4</v>
      </c>
      <c r="D75" s="21" t="s">
        <v>4</v>
      </c>
      <c r="E75" s="21"/>
      <c r="F75" s="22">
        <f>F76</f>
        <v>600.10699999999997</v>
      </c>
      <c r="G75" s="18">
        <f t="shared" si="1"/>
        <v>0</v>
      </c>
      <c r="H75" s="22">
        <f>H76</f>
        <v>600.10699999999997</v>
      </c>
    </row>
    <row r="76" spans="1:8" ht="15.75">
      <c r="A76" s="23" t="s">
        <v>72</v>
      </c>
      <c r="B76" s="21" t="s">
        <v>32</v>
      </c>
      <c r="C76" s="21" t="s">
        <v>33</v>
      </c>
      <c r="D76" s="21" t="s">
        <v>4</v>
      </c>
      <c r="E76" s="21"/>
      <c r="F76" s="24">
        <f>F77</f>
        <v>600.10699999999997</v>
      </c>
      <c r="G76" s="18">
        <f t="shared" si="1"/>
        <v>0</v>
      </c>
      <c r="H76" s="24">
        <f>H77</f>
        <v>600.10699999999997</v>
      </c>
    </row>
    <row r="77" spans="1:8" ht="15.75">
      <c r="A77" s="23" t="s">
        <v>73</v>
      </c>
      <c r="B77" s="21" t="s">
        <v>32</v>
      </c>
      <c r="C77" s="21" t="s">
        <v>34</v>
      </c>
      <c r="D77" s="21" t="s">
        <v>4</v>
      </c>
      <c r="E77" s="21"/>
      <c r="F77" s="24">
        <f>F78</f>
        <v>600.10699999999997</v>
      </c>
      <c r="G77" s="18">
        <f t="shared" si="1"/>
        <v>0</v>
      </c>
      <c r="H77" s="24">
        <f>H78</f>
        <v>600.10699999999997</v>
      </c>
    </row>
    <row r="78" spans="1:8" ht="15.75">
      <c r="A78" s="23" t="s">
        <v>48</v>
      </c>
      <c r="B78" s="21" t="s">
        <v>32</v>
      </c>
      <c r="C78" s="21" t="s">
        <v>34</v>
      </c>
      <c r="D78" s="21" t="s">
        <v>4</v>
      </c>
      <c r="E78" s="21" t="s">
        <v>39</v>
      </c>
      <c r="F78" s="24">
        <v>600.10699999999997</v>
      </c>
      <c r="G78" s="18">
        <f t="shared" si="1"/>
        <v>0</v>
      </c>
      <c r="H78" s="24">
        <v>600.10699999999997</v>
      </c>
    </row>
    <row r="79" spans="1:8" ht="47.25">
      <c r="A79" s="20" t="s">
        <v>90</v>
      </c>
      <c r="B79" s="21" t="s">
        <v>35</v>
      </c>
      <c r="C79" s="21" t="s">
        <v>4</v>
      </c>
      <c r="D79" s="21" t="s">
        <v>4</v>
      </c>
      <c r="E79" s="21"/>
      <c r="F79" s="22">
        <f>F80</f>
        <v>5.2999999999999999E-2</v>
      </c>
      <c r="G79" s="18">
        <f t="shared" si="1"/>
        <v>0</v>
      </c>
      <c r="H79" s="22">
        <f>H80</f>
        <v>5.2999999999999999E-2</v>
      </c>
    </row>
    <row r="80" spans="1:8" ht="15.75">
      <c r="A80" s="23" t="s">
        <v>72</v>
      </c>
      <c r="B80" s="21" t="s">
        <v>35</v>
      </c>
      <c r="C80" s="21" t="s">
        <v>33</v>
      </c>
      <c r="D80" s="21" t="s">
        <v>4</v>
      </c>
      <c r="E80" s="21"/>
      <c r="F80" s="24">
        <f>F81</f>
        <v>5.2999999999999999E-2</v>
      </c>
      <c r="G80" s="18">
        <f t="shared" si="1"/>
        <v>0</v>
      </c>
      <c r="H80" s="24">
        <f>H81</f>
        <v>5.2999999999999999E-2</v>
      </c>
    </row>
    <row r="81" spans="1:8" ht="15.75">
      <c r="A81" s="23" t="s">
        <v>73</v>
      </c>
      <c r="B81" s="21" t="s">
        <v>35</v>
      </c>
      <c r="C81" s="21" t="s">
        <v>34</v>
      </c>
      <c r="D81" s="21" t="s">
        <v>4</v>
      </c>
      <c r="E81" s="21"/>
      <c r="F81" s="24">
        <f>F82</f>
        <v>5.2999999999999999E-2</v>
      </c>
      <c r="G81" s="18">
        <f t="shared" si="1"/>
        <v>0</v>
      </c>
      <c r="H81" s="24">
        <f>H82</f>
        <v>5.2999999999999999E-2</v>
      </c>
    </row>
    <row r="82" spans="1:8" ht="15.75">
      <c r="A82" s="23" t="s">
        <v>48</v>
      </c>
      <c r="B82" s="21" t="s">
        <v>35</v>
      </c>
      <c r="C82" s="21" t="s">
        <v>34</v>
      </c>
      <c r="D82" s="21" t="s">
        <v>4</v>
      </c>
      <c r="E82" s="21" t="s">
        <v>39</v>
      </c>
      <c r="F82" s="24">
        <v>5.2999999999999999E-2</v>
      </c>
      <c r="G82" s="18">
        <f t="shared" si="1"/>
        <v>0</v>
      </c>
      <c r="H82" s="24">
        <v>5.2999999999999999E-2</v>
      </c>
    </row>
    <row r="83" spans="1:8" ht="31.5" hidden="1">
      <c r="A83" s="20" t="s">
        <v>74</v>
      </c>
      <c r="B83" s="21" t="s">
        <v>36</v>
      </c>
      <c r="C83" s="21" t="s">
        <v>4</v>
      </c>
      <c r="D83" s="21" t="s">
        <v>4</v>
      </c>
      <c r="E83" s="21"/>
      <c r="F83" s="22">
        <f>F84</f>
        <v>0</v>
      </c>
      <c r="G83" s="18">
        <f t="shared" si="1"/>
        <v>0</v>
      </c>
      <c r="H83" s="22">
        <f>H84</f>
        <v>0</v>
      </c>
    </row>
    <row r="84" spans="1:8" ht="15.75" hidden="1">
      <c r="A84" s="23" t="s">
        <v>59</v>
      </c>
      <c r="B84" s="21" t="s">
        <v>36</v>
      </c>
      <c r="C84" s="21" t="s">
        <v>16</v>
      </c>
      <c r="D84" s="21" t="s">
        <v>4</v>
      </c>
      <c r="E84" s="21"/>
      <c r="F84" s="24">
        <f>F85</f>
        <v>0</v>
      </c>
      <c r="G84" s="18">
        <f t="shared" si="1"/>
        <v>0</v>
      </c>
      <c r="H84" s="24">
        <f>H85</f>
        <v>0</v>
      </c>
    </row>
    <row r="85" spans="1:8" ht="15.75" hidden="1">
      <c r="A85" s="23" t="s">
        <v>75</v>
      </c>
      <c r="B85" s="21" t="s">
        <v>36</v>
      </c>
      <c r="C85" s="21" t="s">
        <v>37</v>
      </c>
      <c r="D85" s="21" t="s">
        <v>4</v>
      </c>
      <c r="E85" s="21"/>
      <c r="F85" s="24">
        <f>F86</f>
        <v>0</v>
      </c>
      <c r="G85" s="18">
        <f t="shared" si="1"/>
        <v>0</v>
      </c>
      <c r="H85" s="24">
        <f>H86</f>
        <v>0</v>
      </c>
    </row>
    <row r="86" spans="1:8" ht="15.75" hidden="1">
      <c r="A86" s="23" t="s">
        <v>48</v>
      </c>
      <c r="B86" s="21" t="s">
        <v>36</v>
      </c>
      <c r="C86" s="21" t="s">
        <v>37</v>
      </c>
      <c r="D86" s="21" t="s">
        <v>4</v>
      </c>
      <c r="E86" s="21" t="s">
        <v>39</v>
      </c>
      <c r="F86" s="24"/>
      <c r="G86" s="18">
        <f t="shared" si="1"/>
        <v>0</v>
      </c>
      <c r="H86" s="24"/>
    </row>
    <row r="87" spans="1:8" ht="94.5">
      <c r="A87" s="20" t="s">
        <v>76</v>
      </c>
      <c r="B87" s="21" t="s">
        <v>38</v>
      </c>
      <c r="C87" s="21" t="s">
        <v>4</v>
      </c>
      <c r="D87" s="21" t="s">
        <v>4</v>
      </c>
      <c r="E87" s="21"/>
      <c r="F87" s="22">
        <f>F88</f>
        <v>299.5</v>
      </c>
      <c r="G87" s="18">
        <f t="shared" si="1"/>
        <v>0</v>
      </c>
      <c r="H87" s="22">
        <f>H88</f>
        <v>299.5</v>
      </c>
    </row>
    <row r="88" spans="1:8" ht="30">
      <c r="A88" s="23" t="s">
        <v>54</v>
      </c>
      <c r="B88" s="21" t="s">
        <v>38</v>
      </c>
      <c r="C88" s="21" t="s">
        <v>10</v>
      </c>
      <c r="D88" s="21" t="s">
        <v>4</v>
      </c>
      <c r="E88" s="21"/>
      <c r="F88" s="24">
        <f>F89</f>
        <v>299.5</v>
      </c>
      <c r="G88" s="18">
        <f t="shared" si="1"/>
        <v>0</v>
      </c>
      <c r="H88" s="24">
        <f>H89</f>
        <v>299.5</v>
      </c>
    </row>
    <row r="89" spans="1:8" ht="30">
      <c r="A89" s="23" t="s">
        <v>55</v>
      </c>
      <c r="B89" s="21" t="s">
        <v>38</v>
      </c>
      <c r="C89" s="21" t="s">
        <v>11</v>
      </c>
      <c r="D89" s="21" t="s">
        <v>4</v>
      </c>
      <c r="E89" s="21"/>
      <c r="F89" s="24">
        <f>F90</f>
        <v>299.5</v>
      </c>
      <c r="G89" s="18">
        <f t="shared" si="1"/>
        <v>0</v>
      </c>
      <c r="H89" s="24">
        <f>H90</f>
        <v>299.5</v>
      </c>
    </row>
    <row r="90" spans="1:8" ht="15.75">
      <c r="A90" s="23" t="s">
        <v>46</v>
      </c>
      <c r="B90" s="21" t="s">
        <v>38</v>
      </c>
      <c r="C90" s="21" t="s">
        <v>11</v>
      </c>
      <c r="D90" s="21" t="s">
        <v>4</v>
      </c>
      <c r="E90" s="21" t="s">
        <v>9</v>
      </c>
      <c r="F90" s="24">
        <v>299.5</v>
      </c>
      <c r="G90" s="18">
        <f t="shared" si="1"/>
        <v>0</v>
      </c>
      <c r="H90" s="24">
        <v>299.5</v>
      </c>
    </row>
    <row r="91" spans="1:8" ht="63">
      <c r="A91" s="20" t="s">
        <v>77</v>
      </c>
      <c r="B91" s="21" t="s">
        <v>40</v>
      </c>
      <c r="C91" s="21" t="s">
        <v>4</v>
      </c>
      <c r="D91" s="21" t="s">
        <v>4</v>
      </c>
      <c r="E91" s="21"/>
      <c r="F91" s="22">
        <f>F92+F95</f>
        <v>247.94499999999999</v>
      </c>
      <c r="G91" s="18">
        <f t="shared" si="1"/>
        <v>0</v>
      </c>
      <c r="H91" s="22">
        <f>H92+H95</f>
        <v>247.94499999999999</v>
      </c>
    </row>
    <row r="92" spans="1:8" ht="75">
      <c r="A92" s="23" t="s">
        <v>51</v>
      </c>
      <c r="B92" s="21" t="s">
        <v>40</v>
      </c>
      <c r="C92" s="21" t="s">
        <v>7</v>
      </c>
      <c r="D92" s="21" t="s">
        <v>4</v>
      </c>
      <c r="E92" s="21"/>
      <c r="F92" s="24">
        <f>F93</f>
        <v>128.03299999999999</v>
      </c>
      <c r="G92" s="18">
        <f t="shared" si="1"/>
        <v>0</v>
      </c>
      <c r="H92" s="24">
        <f>H93</f>
        <v>128.03299999999999</v>
      </c>
    </row>
    <row r="93" spans="1:8" ht="30">
      <c r="A93" s="23" t="s">
        <v>58</v>
      </c>
      <c r="B93" s="21" t="s">
        <v>40</v>
      </c>
      <c r="C93" s="21" t="s">
        <v>8</v>
      </c>
      <c r="D93" s="21" t="s">
        <v>4</v>
      </c>
      <c r="E93" s="21"/>
      <c r="F93" s="24">
        <f>F94</f>
        <v>128.03299999999999</v>
      </c>
      <c r="G93" s="18">
        <f t="shared" si="1"/>
        <v>0</v>
      </c>
      <c r="H93" s="24">
        <f>H94</f>
        <v>128.03299999999999</v>
      </c>
    </row>
    <row r="94" spans="1:8" ht="15.75">
      <c r="A94" s="23" t="s">
        <v>46</v>
      </c>
      <c r="B94" s="21" t="s">
        <v>40</v>
      </c>
      <c r="C94" s="21" t="s">
        <v>8</v>
      </c>
      <c r="D94" s="21" t="s">
        <v>4</v>
      </c>
      <c r="E94" s="21" t="s">
        <v>9</v>
      </c>
      <c r="F94" s="24">
        <v>128.03299999999999</v>
      </c>
      <c r="G94" s="18">
        <f t="shared" si="1"/>
        <v>0</v>
      </c>
      <c r="H94" s="24">
        <v>128.03299999999999</v>
      </c>
    </row>
    <row r="95" spans="1:8" ht="30">
      <c r="A95" s="23" t="s">
        <v>54</v>
      </c>
      <c r="B95" s="21" t="s">
        <v>40</v>
      </c>
      <c r="C95" s="21" t="s">
        <v>10</v>
      </c>
      <c r="D95" s="21" t="s">
        <v>4</v>
      </c>
      <c r="E95" s="21"/>
      <c r="F95" s="24">
        <f>F96</f>
        <v>119.91200000000001</v>
      </c>
      <c r="G95" s="18">
        <f t="shared" si="1"/>
        <v>0</v>
      </c>
      <c r="H95" s="24">
        <f>H96</f>
        <v>119.91200000000001</v>
      </c>
    </row>
    <row r="96" spans="1:8" ht="30">
      <c r="A96" s="23" t="s">
        <v>63</v>
      </c>
      <c r="B96" s="21" t="s">
        <v>40</v>
      </c>
      <c r="C96" s="21" t="s">
        <v>11</v>
      </c>
      <c r="D96" s="21" t="s">
        <v>4</v>
      </c>
      <c r="E96" s="21"/>
      <c r="F96" s="24">
        <f>F97</f>
        <v>119.91200000000001</v>
      </c>
      <c r="G96" s="18">
        <f t="shared" si="1"/>
        <v>0</v>
      </c>
      <c r="H96" s="24">
        <f>H97</f>
        <v>119.91200000000001</v>
      </c>
    </row>
    <row r="97" spans="1:8" ht="15.75">
      <c r="A97" s="23" t="s">
        <v>46</v>
      </c>
      <c r="B97" s="21" t="s">
        <v>40</v>
      </c>
      <c r="C97" s="21" t="s">
        <v>11</v>
      </c>
      <c r="D97" s="21" t="s">
        <v>4</v>
      </c>
      <c r="E97" s="21" t="s">
        <v>9</v>
      </c>
      <c r="F97" s="24">
        <v>119.91200000000001</v>
      </c>
      <c r="G97" s="18">
        <f t="shared" si="1"/>
        <v>0</v>
      </c>
      <c r="H97" s="24">
        <v>119.91200000000001</v>
      </c>
    </row>
    <row r="98" spans="1:8" ht="47.25">
      <c r="A98" s="20" t="s">
        <v>78</v>
      </c>
      <c r="B98" s="21" t="s">
        <v>41</v>
      </c>
      <c r="C98" s="21" t="s">
        <v>4</v>
      </c>
      <c r="D98" s="21" t="s">
        <v>4</v>
      </c>
      <c r="E98" s="21"/>
      <c r="F98" s="22">
        <f>F99</f>
        <v>14.4</v>
      </c>
      <c r="G98" s="18">
        <f t="shared" si="1"/>
        <v>0</v>
      </c>
      <c r="H98" s="22">
        <f>H99</f>
        <v>14.4</v>
      </c>
    </row>
    <row r="99" spans="1:8" ht="30">
      <c r="A99" s="23" t="s">
        <v>62</v>
      </c>
      <c r="B99" s="21" t="s">
        <v>41</v>
      </c>
      <c r="C99" s="21" t="s">
        <v>10</v>
      </c>
      <c r="D99" s="21" t="s">
        <v>4</v>
      </c>
      <c r="E99" s="21"/>
      <c r="F99" s="24">
        <f>F100</f>
        <v>14.4</v>
      </c>
      <c r="G99" s="18">
        <f t="shared" si="1"/>
        <v>0</v>
      </c>
      <c r="H99" s="24">
        <f>H100</f>
        <v>14.4</v>
      </c>
    </row>
    <row r="100" spans="1:8" ht="30">
      <c r="A100" s="23" t="s">
        <v>55</v>
      </c>
      <c r="B100" s="21" t="s">
        <v>41</v>
      </c>
      <c r="C100" s="21" t="s">
        <v>11</v>
      </c>
      <c r="D100" s="21" t="s">
        <v>4</v>
      </c>
      <c r="E100" s="21"/>
      <c r="F100" s="24">
        <f>F101</f>
        <v>14.4</v>
      </c>
      <c r="G100" s="18">
        <f t="shared" si="1"/>
        <v>0</v>
      </c>
      <c r="H100" s="24">
        <f>H101</f>
        <v>14.4</v>
      </c>
    </row>
    <row r="101" spans="1:8" ht="15.75">
      <c r="A101" s="23" t="s">
        <v>46</v>
      </c>
      <c r="B101" s="21" t="s">
        <v>41</v>
      </c>
      <c r="C101" s="21" t="s">
        <v>11</v>
      </c>
      <c r="D101" s="21" t="s">
        <v>4</v>
      </c>
      <c r="E101" s="21" t="s">
        <v>9</v>
      </c>
      <c r="F101" s="24">
        <v>14.4</v>
      </c>
      <c r="G101" s="18">
        <f t="shared" si="1"/>
        <v>0</v>
      </c>
      <c r="H101" s="24">
        <v>14.4</v>
      </c>
    </row>
    <row r="102" spans="1:8" ht="63">
      <c r="A102" s="20" t="s">
        <v>79</v>
      </c>
      <c r="B102" s="21" t="s">
        <v>42</v>
      </c>
      <c r="C102" s="21" t="s">
        <v>4</v>
      </c>
      <c r="D102" s="21" t="s">
        <v>4</v>
      </c>
      <c r="E102" s="21"/>
      <c r="F102" s="22">
        <f>F103</f>
        <v>23.231000000000002</v>
      </c>
      <c r="G102" s="18">
        <f t="shared" si="1"/>
        <v>0</v>
      </c>
      <c r="H102" s="22">
        <f>H103</f>
        <v>23.231000000000002</v>
      </c>
    </row>
    <row r="103" spans="1:8" ht="30">
      <c r="A103" s="23" t="s">
        <v>54</v>
      </c>
      <c r="B103" s="21" t="s">
        <v>42</v>
      </c>
      <c r="C103" s="21" t="s">
        <v>10</v>
      </c>
      <c r="D103" s="21" t="s">
        <v>4</v>
      </c>
      <c r="E103" s="21"/>
      <c r="F103" s="24">
        <f>F104</f>
        <v>23.231000000000002</v>
      </c>
      <c r="G103" s="18">
        <f t="shared" si="1"/>
        <v>0</v>
      </c>
      <c r="H103" s="24">
        <f>H104</f>
        <v>23.231000000000002</v>
      </c>
    </row>
    <row r="104" spans="1:8" ht="30">
      <c r="A104" s="23" t="s">
        <v>55</v>
      </c>
      <c r="B104" s="21" t="s">
        <v>42</v>
      </c>
      <c r="C104" s="21" t="s">
        <v>11</v>
      </c>
      <c r="D104" s="21" t="s">
        <v>4</v>
      </c>
      <c r="E104" s="21"/>
      <c r="F104" s="24">
        <f>F105</f>
        <v>23.231000000000002</v>
      </c>
      <c r="G104" s="18">
        <f t="shared" si="1"/>
        <v>0</v>
      </c>
      <c r="H104" s="24">
        <f>H105</f>
        <v>23.231000000000002</v>
      </c>
    </row>
    <row r="105" spans="1:8" ht="15.75">
      <c r="A105" s="23" t="s">
        <v>46</v>
      </c>
      <c r="B105" s="21" t="s">
        <v>42</v>
      </c>
      <c r="C105" s="21" t="s">
        <v>11</v>
      </c>
      <c r="D105" s="21" t="s">
        <v>4</v>
      </c>
      <c r="E105" s="21" t="s">
        <v>9</v>
      </c>
      <c r="F105" s="24">
        <v>23.231000000000002</v>
      </c>
      <c r="G105" s="18">
        <f t="shared" si="1"/>
        <v>0</v>
      </c>
      <c r="H105" s="24">
        <v>23.231000000000002</v>
      </c>
    </row>
    <row r="106" spans="1:8" ht="47.25">
      <c r="A106" s="20" t="s">
        <v>80</v>
      </c>
      <c r="B106" s="21" t="s">
        <v>43</v>
      </c>
      <c r="C106" s="21" t="s">
        <v>4</v>
      </c>
      <c r="D106" s="21" t="s">
        <v>4</v>
      </c>
      <c r="E106" s="21"/>
      <c r="F106" s="22">
        <f>F107</f>
        <v>1.2</v>
      </c>
      <c r="G106" s="18">
        <f t="shared" si="1"/>
        <v>0</v>
      </c>
      <c r="H106" s="22">
        <f>H107</f>
        <v>1.2</v>
      </c>
    </row>
    <row r="107" spans="1:8" ht="30">
      <c r="A107" s="23" t="s">
        <v>54</v>
      </c>
      <c r="B107" s="21" t="s">
        <v>43</v>
      </c>
      <c r="C107" s="21" t="s">
        <v>10</v>
      </c>
      <c r="D107" s="21" t="s">
        <v>4</v>
      </c>
      <c r="E107" s="21"/>
      <c r="F107" s="24">
        <f>F108</f>
        <v>1.2</v>
      </c>
      <c r="G107" s="18">
        <f t="shared" si="1"/>
        <v>0</v>
      </c>
      <c r="H107" s="24">
        <f>H108</f>
        <v>1.2</v>
      </c>
    </row>
    <row r="108" spans="1:8" ht="30">
      <c r="A108" s="23" t="s">
        <v>55</v>
      </c>
      <c r="B108" s="21" t="s">
        <v>43</v>
      </c>
      <c r="C108" s="21" t="s">
        <v>11</v>
      </c>
      <c r="D108" s="21" t="s">
        <v>4</v>
      </c>
      <c r="E108" s="21"/>
      <c r="F108" s="24">
        <f>F109</f>
        <v>1.2</v>
      </c>
      <c r="G108" s="18">
        <f t="shared" si="1"/>
        <v>0</v>
      </c>
      <c r="H108" s="24">
        <f>H109</f>
        <v>1.2</v>
      </c>
    </row>
    <row r="109" spans="1:8" ht="15.75">
      <c r="A109" s="23" t="s">
        <v>46</v>
      </c>
      <c r="B109" s="21" t="s">
        <v>43</v>
      </c>
      <c r="C109" s="21" t="s">
        <v>11</v>
      </c>
      <c r="D109" s="21" t="s">
        <v>4</v>
      </c>
      <c r="E109" s="21" t="s">
        <v>9</v>
      </c>
      <c r="F109" s="24">
        <v>1.2</v>
      </c>
      <c r="G109" s="18">
        <f t="shared" si="1"/>
        <v>0</v>
      </c>
      <c r="H109" s="24">
        <v>1.2</v>
      </c>
    </row>
    <row r="110" spans="1:8" ht="47.25">
      <c r="A110" s="20" t="s">
        <v>91</v>
      </c>
      <c r="B110" s="21" t="s">
        <v>36</v>
      </c>
      <c r="C110" s="21" t="s">
        <v>4</v>
      </c>
      <c r="D110" s="21" t="s">
        <v>4</v>
      </c>
      <c r="E110" s="21"/>
      <c r="F110" s="22">
        <f>F111</f>
        <v>18.875</v>
      </c>
      <c r="G110" s="18">
        <f t="shared" si="1"/>
        <v>0</v>
      </c>
      <c r="H110" s="22">
        <f>H111</f>
        <v>18.875</v>
      </c>
    </row>
    <row r="111" spans="1:8" ht="15.75">
      <c r="A111" s="23" t="s">
        <v>72</v>
      </c>
      <c r="B111" s="21" t="s">
        <v>36</v>
      </c>
      <c r="C111" s="21" t="s">
        <v>33</v>
      </c>
      <c r="D111" s="21" t="s">
        <v>4</v>
      </c>
      <c r="E111" s="21"/>
      <c r="F111" s="24">
        <f>F112</f>
        <v>18.875</v>
      </c>
      <c r="G111" s="18">
        <f t="shared" si="1"/>
        <v>0</v>
      </c>
      <c r="H111" s="24">
        <f>H112</f>
        <v>18.875</v>
      </c>
    </row>
    <row r="112" spans="1:8" ht="15.75">
      <c r="A112" s="23" t="s">
        <v>73</v>
      </c>
      <c r="B112" s="21" t="s">
        <v>36</v>
      </c>
      <c r="C112" s="21" t="s">
        <v>34</v>
      </c>
      <c r="D112" s="21" t="s">
        <v>4</v>
      </c>
      <c r="E112" s="21"/>
      <c r="F112" s="24">
        <f>F113</f>
        <v>18.875</v>
      </c>
      <c r="G112" s="18">
        <f t="shared" si="1"/>
        <v>0</v>
      </c>
      <c r="H112" s="24">
        <f>H113</f>
        <v>18.875</v>
      </c>
    </row>
    <row r="113" spans="1:8" ht="15.75">
      <c r="A113" s="23" t="s">
        <v>48</v>
      </c>
      <c r="B113" s="21" t="s">
        <v>36</v>
      </c>
      <c r="C113" s="21" t="s">
        <v>34</v>
      </c>
      <c r="D113" s="21" t="s">
        <v>4</v>
      </c>
      <c r="E113" s="21" t="s">
        <v>39</v>
      </c>
      <c r="F113" s="24">
        <v>18.875</v>
      </c>
      <c r="G113" s="18">
        <f t="shared" si="1"/>
        <v>0</v>
      </c>
      <c r="H113" s="24">
        <v>18.875</v>
      </c>
    </row>
    <row r="114" spans="1:8">
      <c r="H114" s="3"/>
    </row>
    <row r="115" spans="1:8">
      <c r="H115" s="3"/>
    </row>
  </sheetData>
  <mergeCells count="3">
    <mergeCell ref="E1:H1"/>
    <mergeCell ref="E2:H2"/>
    <mergeCell ref="A3:H3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cpecialist</cp:lastModifiedBy>
  <cp:lastPrinted>2018-12-29T09:16:48Z</cp:lastPrinted>
  <dcterms:created xsi:type="dcterms:W3CDTF">2018-11-14T07:02:04Z</dcterms:created>
  <dcterms:modified xsi:type="dcterms:W3CDTF">2019-08-29T11:58:08Z</dcterms:modified>
</cp:coreProperties>
</file>