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95" yWindow="90" windowWidth="16260" windowHeight="6825"/>
  </bookViews>
  <sheets>
    <sheet name="прил. 18" sheetId="1" r:id="rId1"/>
  </sheets>
  <definedNames>
    <definedName name="_xlnm.Print_Titles" localSheetId="0">'прил. 18'!$12:$13</definedName>
    <definedName name="_xlnm.Print_Area" localSheetId="0">'прил. 18'!$A$1:$I$38</definedName>
  </definedNames>
  <calcPr calcId="125725"/>
</workbook>
</file>

<file path=xl/calcChain.xml><?xml version="1.0" encoding="utf-8"?>
<calcChain xmlns="http://schemas.openxmlformats.org/spreadsheetml/2006/main">
  <c r="F38" i="1"/>
  <c r="I37"/>
  <c r="F37"/>
  <c r="I36"/>
  <c r="F36"/>
  <c r="I35"/>
  <c r="I34"/>
  <c r="F34"/>
  <c r="F33"/>
  <c r="G32"/>
  <c r="G31" s="1"/>
  <c r="G30" s="1"/>
  <c r="E32"/>
  <c r="E31" s="1"/>
  <c r="E30" s="1"/>
  <c r="D32"/>
  <c r="D31" s="1"/>
  <c r="O31"/>
  <c r="M31"/>
  <c r="L31"/>
  <c r="C31"/>
  <c r="C32" s="1"/>
  <c r="C33" s="1"/>
  <c r="C30"/>
  <c r="I29"/>
  <c r="F29"/>
  <c r="H28"/>
  <c r="G28"/>
  <c r="G27" s="1"/>
  <c r="G26" s="1"/>
  <c r="E28"/>
  <c r="E27" s="1"/>
  <c r="E26" s="1"/>
  <c r="D28"/>
  <c r="I25"/>
  <c r="I24"/>
  <c r="F24"/>
  <c r="G23"/>
  <c r="I23" s="1"/>
  <c r="D23"/>
  <c r="F23" s="1"/>
  <c r="I22"/>
  <c r="F22"/>
  <c r="C22"/>
  <c r="C21" s="1"/>
  <c r="C29" s="1"/>
  <c r="C28" s="1"/>
  <c r="C27" s="1"/>
  <c r="C26" s="1"/>
  <c r="I21"/>
  <c r="F21"/>
  <c r="C20"/>
  <c r="I19"/>
  <c r="F19"/>
  <c r="I18"/>
  <c r="G18"/>
  <c r="D18"/>
  <c r="F18" s="1"/>
  <c r="I17"/>
  <c r="F17"/>
  <c r="G16"/>
  <c r="I16" s="1"/>
  <c r="D16"/>
  <c r="F16" s="1"/>
  <c r="I15"/>
  <c r="F15"/>
  <c r="G20" l="1"/>
  <c r="I20" s="1"/>
  <c r="I28"/>
  <c r="F28"/>
  <c r="D20"/>
  <c r="F20" s="1"/>
  <c r="I30"/>
  <c r="I33"/>
  <c r="I32"/>
  <c r="E25"/>
  <c r="F25" s="1"/>
  <c r="F31"/>
  <c r="D27"/>
  <c r="H27"/>
  <c r="F32"/>
  <c r="D30"/>
  <c r="F30" s="1"/>
  <c r="I31"/>
  <c r="G14" l="1"/>
  <c r="I14" s="1"/>
  <c r="D14"/>
  <c r="F14" s="1"/>
  <c r="I27"/>
  <c r="H26"/>
  <c r="I26" s="1"/>
  <c r="F27"/>
  <c r="D26"/>
  <c r="F26" s="1"/>
</calcChain>
</file>

<file path=xl/sharedStrings.xml><?xml version="1.0" encoding="utf-8"?>
<sst xmlns="http://schemas.openxmlformats.org/spreadsheetml/2006/main" count="68" uniqueCount="65">
  <si>
    <t>Код</t>
  </si>
  <si>
    <t>Наименование показателя</t>
  </si>
  <si>
    <t>2011 год</t>
  </si>
  <si>
    <t>Сумма</t>
  </si>
  <si>
    <t>Поправки</t>
  </si>
  <si>
    <t>Сумма с поправками</t>
  </si>
  <si>
    <t>Источники финансирования дефицита бюджета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</si>
  <si>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</si>
  <si>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</si>
  <si>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</si>
  <si>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</si>
  <si>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</si>
  <si>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</si>
  <si>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</si>
  <si>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</si>
  <si>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</si>
  <si>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</si>
  <si>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01 03 00 00 00 0000 000</t>
  </si>
  <si>
    <t xml:space="preserve">Бюджетные кредиты от других бюджетов бюджетной системы РФ </t>
  </si>
  <si>
    <t>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</si>
  <si>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</si>
  <si>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</si>
  <si>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</si>
  <si>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</si>
  <si>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</si>
  <si>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</si>
  <si>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</si>
  <si>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</si>
  <si>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</si>
  <si>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</si>
  <si>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</si>
  <si>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</si>
  <si>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</si>
  <si>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доходы всего+полученные кредиты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</si>
  <si>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</si>
  <si>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</si>
  <si>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</si>
  <si>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</si>
  <si>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</si>
  <si>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</si>
  <si>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</si>
  <si>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</si>
  <si>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</si>
  <si>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</si>
  <si>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расходы+погашенные кредиты</t>
  </si>
  <si>
    <t>01 05 02 01 05 0000 610</t>
  </si>
  <si>
    <t>Уменьшение прочих остатков денежных средств бюджетов муниципальных районов</t>
  </si>
  <si>
    <t>01 06 05 00 00 0000 000</t>
  </si>
  <si>
    <t>Бюджетные кредиты, предоставленные внутри страны в валюте РФ</t>
  </si>
  <si>
    <t>01 06 05 00 00 0000 600</t>
  </si>
  <si>
    <t>Возврат бюджетных кредитов, предоставленных внутри страны в валюте РФ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</si>
  <si>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</si>
  <si>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</si>
  <si>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01 06 05 00 00 0000 500</t>
  </si>
  <si>
    <t xml:space="preserve">Предоставление бюджетных кредитов внутри страны в валюте Российской Федерации 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</si>
  <si>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</si>
  <si>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</si>
  <si>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тыс.руб.</t>
  </si>
  <si>
    <t>2022 год</t>
  </si>
  <si>
    <t>2023 год</t>
  </si>
  <si>
    <r>
      <t xml:space="preserve">к решению Козьминского сельского Совета народных депутатов 
от 25.12.2020г №41/189-СС  </t>
    </r>
    <r>
      <rPr>
        <sz val="10"/>
        <color rgb="FFFF0000"/>
        <rFont val="Arial Cyr"/>
        <charset val="204"/>
      </rPr>
      <t xml:space="preserve"> </t>
    </r>
    <r>
      <rPr>
        <sz val="10"/>
        <rFont val="Arial Cyr"/>
        <charset val="204"/>
      </rPr>
      <t xml:space="preserve">
"О бюджете Козьминского сельского порселения на 2021год и на плановый период 2022 и 2023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</si>
  <si>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Источники финансирования 
дефицита бюджета Козьминского сельского поселения  на плановый период 2021 и 2022 годов</t>
  </si>
  <si>
    <t>Приложение 10</t>
  </si>
  <si>
    <t>Приложение18</t>
  </si>
  <si>
    <t xml:space="preserve">к решению Козьминского сельского Совета народных депутатов 
от  21.06. 2021 г. №47/209-СС
"О внесении изменений в решение Козьминского сельского Совета народных депутатов от 25.12.2020г №41/189СС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Козьминского сельского поселения на 2021 год  и на плановый период 2022 и 2023 годов" </t>
  </si>
</sst>
</file>

<file path=xl/styles.xml><?xml version="1.0" encoding="utf-8"?>
<styleSheet xmlns="http://schemas.openxmlformats.org/spreadsheetml/2006/main">
  <numFmts count="3">
    <numFmt numFmtId="164" formatCode="#,##0.000\ _₽"/>
    <numFmt numFmtId="165" formatCode="0.000"/>
    <numFmt numFmtId="166" formatCode="0.0"/>
  </numFmts>
  <fonts count="13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9"/>
      <name val="Arial Cyr"/>
      <charset val="204"/>
    </font>
    <font>
      <sz val="10"/>
      <color rgb="FFFF0000"/>
      <name val="Arial Cyr"/>
      <charset val="204"/>
    </font>
    <font>
      <b/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wrapText="1"/>
    </xf>
    <xf numFmtId="0" fontId="5" fillId="0" borderId="3" xfId="0" applyFont="1" applyFill="1" applyBorder="1" applyAlignment="1">
      <alignment horizontal="justify" wrapText="1"/>
    </xf>
    <xf numFmtId="164" fontId="3" fillId="0" borderId="3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0" fontId="6" fillId="0" borderId="0" xfId="0" applyFont="1"/>
    <xf numFmtId="0" fontId="4" fillId="0" borderId="3" xfId="0" applyFont="1" applyFill="1" applyBorder="1" applyAlignment="1">
      <alignment horizontal="justify" wrapText="1"/>
    </xf>
    <xf numFmtId="0" fontId="7" fillId="0" borderId="0" xfId="0" applyFont="1"/>
    <xf numFmtId="0" fontId="8" fillId="0" borderId="3" xfId="0" applyFont="1" applyFill="1" applyBorder="1" applyAlignment="1">
      <alignment horizontal="justify" wrapText="1"/>
    </xf>
    <xf numFmtId="165" fontId="7" fillId="0" borderId="0" xfId="0" applyNumberFormat="1" applyFont="1"/>
    <xf numFmtId="166" fontId="7" fillId="0" borderId="0" xfId="0" applyNumberFormat="1" applyFont="1"/>
    <xf numFmtId="166" fontId="6" fillId="0" borderId="0" xfId="0" applyNumberFormat="1" applyFont="1"/>
    <xf numFmtId="0" fontId="3" fillId="0" borderId="3" xfId="0" applyFont="1" applyFill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left" wrapText="1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0" fillId="0" borderId="0" xfId="0" applyFill="1" applyBorder="1" applyAlignment="1">
      <alignment horizontal="right" wrapText="1"/>
    </xf>
    <xf numFmtId="0" fontId="0" fillId="0" borderId="0" xfId="0" applyFill="1"/>
    <xf numFmtId="0" fontId="12" fillId="0" borderId="0" xfId="0" applyFont="1" applyBorder="1" applyAlignment="1">
      <alignment horizontal="center"/>
    </xf>
    <xf numFmtId="0" fontId="0" fillId="0" borderId="0" xfId="0" applyFill="1" applyBorder="1" applyAlignment="1">
      <alignment horizontal="right" wrapText="1"/>
    </xf>
    <xf numFmtId="0" fontId="0" fillId="0" borderId="0" xfId="0" applyFont="1" applyFill="1" applyBorder="1" applyAlignment="1">
      <alignment horizontal="right" wrapText="1"/>
    </xf>
    <xf numFmtId="0" fontId="10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tabSelected="1" zoomScale="66" zoomScaleNormal="66" workbookViewId="0">
      <selection activeCell="A2" sqref="A2:I2"/>
    </sheetView>
  </sheetViews>
  <sheetFormatPr defaultRowHeight="12.75"/>
  <cols>
    <col min="1" max="1" width="28.7109375" customWidth="1"/>
    <col min="2" max="2" width="58.42578125" customWidth="1"/>
    <col min="3" max="3" width="13" hidden="1" customWidth="1"/>
    <col min="4" max="5" width="14" customWidth="1"/>
    <col min="6" max="6" width="15.85546875" customWidth="1"/>
    <col min="7" max="7" width="16.85546875" customWidth="1"/>
    <col min="8" max="8" width="14.140625" customWidth="1"/>
    <col min="9" max="9" width="18" customWidth="1"/>
    <col min="10" max="10" width="20.7109375" customWidth="1"/>
    <col min="11" max="11" width="11.85546875" customWidth="1"/>
    <col min="12" max="12" width="18.28515625" customWidth="1"/>
    <col min="13" max="13" width="10.5703125" customWidth="1"/>
    <col min="15" max="15" width="11.42578125" customWidth="1"/>
    <col min="16" max="16" width="9.85546875" customWidth="1"/>
  </cols>
  <sheetData>
    <row r="1" spans="1:9" ht="21.75" customHeight="1">
      <c r="B1" s="32" t="s">
        <v>62</v>
      </c>
      <c r="C1" s="33"/>
      <c r="D1" s="33"/>
      <c r="E1" s="33"/>
      <c r="F1" s="33"/>
      <c r="G1" s="33"/>
      <c r="H1" s="33"/>
      <c r="I1" s="33"/>
    </row>
    <row r="2" spans="1:9" s="27" customFormat="1" ht="67.5" customHeight="1">
      <c r="A2" s="29" t="s">
        <v>64</v>
      </c>
      <c r="B2" s="30"/>
      <c r="C2" s="30"/>
      <c r="D2" s="30"/>
      <c r="E2" s="30"/>
      <c r="F2" s="30"/>
      <c r="G2" s="30"/>
      <c r="H2" s="30"/>
      <c r="I2" s="30"/>
    </row>
    <row r="3" spans="1:9" s="27" customFormat="1">
      <c r="A3" s="26"/>
      <c r="B3" s="26"/>
      <c r="C3" s="26"/>
      <c r="D3" s="26"/>
      <c r="E3" s="26"/>
      <c r="F3" s="26"/>
      <c r="G3" s="26"/>
      <c r="H3" s="26"/>
      <c r="I3" s="26"/>
    </row>
    <row r="4" spans="1:9" s="27" customFormat="1">
      <c r="A4" s="26"/>
      <c r="B4" s="26"/>
      <c r="C4" s="26"/>
      <c r="D4" s="26"/>
      <c r="E4" s="26"/>
      <c r="F4" s="26"/>
      <c r="G4" s="26"/>
      <c r="H4" s="26"/>
      <c r="I4" s="26"/>
    </row>
    <row r="5" spans="1:9">
      <c r="A5" s="26"/>
      <c r="B5" s="32" t="s">
        <v>63</v>
      </c>
      <c r="C5" s="33"/>
      <c r="D5" s="33"/>
      <c r="E5" s="33"/>
      <c r="F5" s="33"/>
      <c r="G5" s="33"/>
      <c r="H5" s="33"/>
      <c r="I5" s="33"/>
    </row>
    <row r="6" spans="1:9" ht="67.5" customHeight="1">
      <c r="A6" s="29" t="s">
        <v>60</v>
      </c>
      <c r="B6" s="29"/>
      <c r="C6" s="29"/>
      <c r="D6" s="29"/>
      <c r="E6" s="29"/>
      <c r="F6" s="29"/>
      <c r="G6" s="29"/>
      <c r="H6" s="29"/>
      <c r="I6" s="29"/>
    </row>
    <row r="7" spans="1:9" s="27" customFormat="1" ht="67.5" customHeight="1">
      <c r="A7" s="26"/>
      <c r="B7" s="26"/>
      <c r="C7" s="26"/>
      <c r="D7" s="26"/>
      <c r="E7" s="26"/>
      <c r="F7" s="26"/>
      <c r="G7" s="26"/>
      <c r="H7" s="26"/>
      <c r="I7" s="26"/>
    </row>
    <row r="9" spans="1:9" ht="12.75" customHeight="1">
      <c r="A9" s="31" t="s">
        <v>61</v>
      </c>
      <c r="B9" s="31"/>
      <c r="C9" s="31"/>
      <c r="D9" s="31"/>
      <c r="E9" s="31"/>
      <c r="F9" s="31"/>
      <c r="G9" s="31"/>
      <c r="H9" s="31"/>
    </row>
    <row r="10" spans="1:9" ht="51" customHeight="1">
      <c r="A10" s="31"/>
      <c r="B10" s="31"/>
      <c r="C10" s="31"/>
      <c r="D10" s="31"/>
      <c r="E10" s="31"/>
      <c r="F10" s="31"/>
      <c r="G10" s="31"/>
      <c r="H10" s="31"/>
    </row>
    <row r="11" spans="1:9" ht="17.25" customHeight="1" thickBot="1">
      <c r="A11" s="24"/>
      <c r="B11" s="24"/>
      <c r="C11" s="25"/>
      <c r="H11" s="28" t="s">
        <v>57</v>
      </c>
      <c r="I11" s="28"/>
    </row>
    <row r="12" spans="1:9" ht="26.25" customHeight="1" thickTop="1" thickBot="1">
      <c r="A12" s="34" t="s">
        <v>0</v>
      </c>
      <c r="B12" s="34" t="s">
        <v>1</v>
      </c>
      <c r="C12" s="35" t="s">
        <v>2</v>
      </c>
      <c r="D12" s="35" t="s">
        <v>58</v>
      </c>
      <c r="E12" s="35"/>
      <c r="F12" s="35"/>
      <c r="G12" s="35" t="s">
        <v>59</v>
      </c>
      <c r="H12" s="35"/>
      <c r="I12" s="35"/>
    </row>
    <row r="13" spans="1:9" ht="63" customHeight="1" thickTop="1" thickBot="1">
      <c r="A13" s="34"/>
      <c r="B13" s="34"/>
      <c r="C13" s="35"/>
      <c r="D13" s="1" t="s">
        <v>3</v>
      </c>
      <c r="E13" s="1" t="s">
        <v>4</v>
      </c>
      <c r="F13" s="1" t="s">
        <v>5</v>
      </c>
      <c r="G13" s="1" t="s">
        <v>3</v>
      </c>
      <c r="H13" s="1" t="s">
        <v>4</v>
      </c>
      <c r="I13" s="1" t="s">
        <v>5</v>
      </c>
    </row>
    <row r="14" spans="1:9" ht="16.5" thickTop="1">
      <c r="A14" s="2"/>
      <c r="B14" s="3" t="s">
        <v>6</v>
      </c>
      <c r="C14" s="4">
        <v>3699</v>
      </c>
      <c r="D14" s="5">
        <f>D20</f>
        <v>170</v>
      </c>
      <c r="E14" s="5"/>
      <c r="F14" s="5">
        <f>D14+E14</f>
        <v>170</v>
      </c>
      <c r="G14" s="5">
        <f>G20</f>
        <v>170</v>
      </c>
      <c r="H14" s="5"/>
      <c r="I14" s="5">
        <f>H14+G14</f>
        <v>170</v>
      </c>
    </row>
    <row r="15" spans="1:9" ht="31.5">
      <c r="A15" s="6" t="s">
        <v>7</v>
      </c>
      <c r="B15" s="7" t="s">
        <v>8</v>
      </c>
      <c r="C15" s="8">
        <v>0</v>
      </c>
      <c r="D15" s="9">
        <v>0</v>
      </c>
      <c r="E15" s="9"/>
      <c r="F15" s="5">
        <f t="shared" ref="F15:F38" si="0">D15+E15</f>
        <v>0</v>
      </c>
      <c r="G15" s="9">
        <v>0</v>
      </c>
      <c r="H15" s="9"/>
      <c r="I15" s="5">
        <f t="shared" ref="I15:I37" si="1">H15+G15</f>
        <v>0</v>
      </c>
    </row>
    <row r="16" spans="1:9" ht="33" customHeight="1">
      <c r="A16" s="6" t="s">
        <v>9</v>
      </c>
      <c r="B16" s="10" t="s">
        <v>10</v>
      </c>
      <c r="C16" s="6">
        <v>4000</v>
      </c>
      <c r="D16" s="11">
        <f>D17</f>
        <v>100</v>
      </c>
      <c r="E16" s="11"/>
      <c r="F16" s="12">
        <f t="shared" si="0"/>
        <v>100</v>
      </c>
      <c r="G16" s="11">
        <f>G17</f>
        <v>100</v>
      </c>
      <c r="H16" s="11"/>
      <c r="I16" s="12">
        <f t="shared" si="1"/>
        <v>100</v>
      </c>
    </row>
    <row r="17" spans="1:18" ht="47.25">
      <c r="A17" s="6" t="s">
        <v>11</v>
      </c>
      <c r="B17" s="10" t="s">
        <v>12</v>
      </c>
      <c r="C17" s="6">
        <v>4000</v>
      </c>
      <c r="D17" s="11">
        <v>100</v>
      </c>
      <c r="E17" s="11"/>
      <c r="F17" s="12">
        <f t="shared" si="0"/>
        <v>100</v>
      </c>
      <c r="G17" s="11">
        <v>100</v>
      </c>
      <c r="H17" s="11"/>
      <c r="I17" s="12">
        <f t="shared" si="1"/>
        <v>100</v>
      </c>
    </row>
    <row r="18" spans="1:18" ht="32.25" customHeight="1">
      <c r="A18" s="6" t="s">
        <v>13</v>
      </c>
      <c r="B18" s="10" t="s">
        <v>14</v>
      </c>
      <c r="C18" s="6">
        <v>-4000</v>
      </c>
      <c r="D18" s="11">
        <f>D19</f>
        <v>-100</v>
      </c>
      <c r="E18" s="11"/>
      <c r="F18" s="12">
        <f t="shared" si="0"/>
        <v>-100</v>
      </c>
      <c r="G18" s="11">
        <f>G19</f>
        <v>-100</v>
      </c>
      <c r="H18" s="11"/>
      <c r="I18" s="12">
        <f t="shared" si="1"/>
        <v>-100</v>
      </c>
    </row>
    <row r="19" spans="1:18" ht="50.25" customHeight="1">
      <c r="A19" s="6" t="s">
        <v>15</v>
      </c>
      <c r="B19" s="10" t="s">
        <v>16</v>
      </c>
      <c r="C19" s="6">
        <v>-4000</v>
      </c>
      <c r="D19" s="11">
        <v>-100</v>
      </c>
      <c r="E19" s="11"/>
      <c r="F19" s="12">
        <f t="shared" si="0"/>
        <v>-100</v>
      </c>
      <c r="G19" s="11">
        <v>-100</v>
      </c>
      <c r="H19" s="11"/>
      <c r="I19" s="12">
        <f t="shared" si="1"/>
        <v>-100</v>
      </c>
    </row>
    <row r="20" spans="1:18" ht="31.5">
      <c r="A20" s="6" t="s">
        <v>17</v>
      </c>
      <c r="B20" s="7" t="s">
        <v>18</v>
      </c>
      <c r="C20" s="8">
        <f>C14</f>
        <v>3699</v>
      </c>
      <c r="D20" s="9">
        <f>D21+D23</f>
        <v>170</v>
      </c>
      <c r="E20" s="9"/>
      <c r="F20" s="5">
        <f t="shared" si="0"/>
        <v>170</v>
      </c>
      <c r="G20" s="9">
        <f>G21+G23</f>
        <v>170</v>
      </c>
      <c r="H20" s="9"/>
      <c r="I20" s="5">
        <f t="shared" si="1"/>
        <v>170</v>
      </c>
      <c r="L20" s="13"/>
      <c r="M20" s="13"/>
      <c r="N20" s="13"/>
      <c r="O20" s="13"/>
      <c r="P20" s="13"/>
      <c r="Q20" s="13"/>
      <c r="R20" s="13"/>
    </row>
    <row r="21" spans="1:18" ht="47.25">
      <c r="A21" s="6" t="s">
        <v>19</v>
      </c>
      <c r="B21" s="10" t="s">
        <v>20</v>
      </c>
      <c r="C21" s="6">
        <f>C22</f>
        <v>4699</v>
      </c>
      <c r="D21" s="11">
        <v>270</v>
      </c>
      <c r="E21" s="11"/>
      <c r="F21" s="12">
        <f t="shared" si="0"/>
        <v>270</v>
      </c>
      <c r="G21" s="11">
        <v>270</v>
      </c>
      <c r="H21" s="11"/>
      <c r="I21" s="12">
        <f t="shared" si="1"/>
        <v>270</v>
      </c>
      <c r="L21" s="13"/>
      <c r="M21" s="13"/>
      <c r="N21" s="13"/>
      <c r="O21" s="13"/>
      <c r="P21" s="13"/>
      <c r="Q21" s="13"/>
      <c r="R21" s="13"/>
    </row>
    <row r="22" spans="1:18" ht="50.25" customHeight="1">
      <c r="A22" s="6" t="s">
        <v>21</v>
      </c>
      <c r="B22" s="10" t="s">
        <v>22</v>
      </c>
      <c r="C22" s="6">
        <f>C20-C24</f>
        <v>4699</v>
      </c>
      <c r="D22" s="11">
        <v>270</v>
      </c>
      <c r="E22" s="11"/>
      <c r="F22" s="12">
        <f t="shared" si="0"/>
        <v>270</v>
      </c>
      <c r="G22" s="11">
        <v>270</v>
      </c>
      <c r="H22" s="11"/>
      <c r="I22" s="12">
        <f t="shared" si="1"/>
        <v>270</v>
      </c>
      <c r="L22" s="13"/>
      <c r="M22" s="13"/>
      <c r="N22" s="13"/>
      <c r="O22" s="13"/>
      <c r="P22" s="13"/>
      <c r="Q22" s="13"/>
      <c r="R22" s="13"/>
    </row>
    <row r="23" spans="1:18" ht="47.25" customHeight="1">
      <c r="A23" s="6" t="s">
        <v>23</v>
      </c>
      <c r="B23" s="10" t="s">
        <v>24</v>
      </c>
      <c r="C23" s="6">
        <v>-1000</v>
      </c>
      <c r="D23" s="11">
        <f>D24</f>
        <v>-100</v>
      </c>
      <c r="E23" s="11"/>
      <c r="F23" s="12">
        <f t="shared" si="0"/>
        <v>-100</v>
      </c>
      <c r="G23" s="11">
        <f>G24</f>
        <v>-100</v>
      </c>
      <c r="H23" s="11"/>
      <c r="I23" s="12">
        <f t="shared" si="1"/>
        <v>-100</v>
      </c>
      <c r="L23" s="13"/>
      <c r="M23" s="13"/>
      <c r="N23" s="13"/>
      <c r="O23" s="13"/>
      <c r="P23" s="13"/>
      <c r="Q23" s="13"/>
      <c r="R23" s="13"/>
    </row>
    <row r="24" spans="1:18" ht="50.25" customHeight="1">
      <c r="A24" s="6" t="s">
        <v>25</v>
      </c>
      <c r="B24" s="10" t="s">
        <v>26</v>
      </c>
      <c r="C24" s="6">
        <v>-1000</v>
      </c>
      <c r="D24" s="11">
        <v>-100</v>
      </c>
      <c r="E24" s="11"/>
      <c r="F24" s="12">
        <f t="shared" si="0"/>
        <v>-100</v>
      </c>
      <c r="G24" s="11">
        <v>-100</v>
      </c>
      <c r="H24" s="11"/>
      <c r="I24" s="12">
        <f t="shared" si="1"/>
        <v>-100</v>
      </c>
      <c r="L24" s="13"/>
      <c r="M24" s="13"/>
      <c r="N24" s="13"/>
      <c r="O24" s="13"/>
      <c r="P24" s="13"/>
      <c r="Q24" s="13"/>
      <c r="R24" s="13"/>
    </row>
    <row r="25" spans="1:18" ht="31.5">
      <c r="A25" s="6" t="s">
        <v>27</v>
      </c>
      <c r="B25" s="14" t="s">
        <v>28</v>
      </c>
      <c r="C25" s="6">
        <v>0</v>
      </c>
      <c r="D25" s="11">
        <v>0</v>
      </c>
      <c r="E25" s="11">
        <f>E26+E30</f>
        <v>0</v>
      </c>
      <c r="F25" s="5">
        <f t="shared" si="0"/>
        <v>0</v>
      </c>
      <c r="G25" s="11">
        <v>0</v>
      </c>
      <c r="H25" s="11"/>
      <c r="I25" s="5">
        <f t="shared" si="1"/>
        <v>0</v>
      </c>
      <c r="J25" s="13"/>
      <c r="K25" s="15"/>
      <c r="L25" s="15"/>
      <c r="M25" s="15"/>
      <c r="N25" s="15"/>
      <c r="O25" s="15"/>
      <c r="P25" s="13"/>
      <c r="Q25" s="13"/>
      <c r="R25" s="13"/>
    </row>
    <row r="26" spans="1:18" ht="15.75">
      <c r="A26" s="6" t="s">
        <v>29</v>
      </c>
      <c r="B26" s="16" t="s">
        <v>30</v>
      </c>
      <c r="C26" s="6">
        <f t="shared" ref="C26:E28" si="2">C27</f>
        <v>-11699</v>
      </c>
      <c r="D26" s="11">
        <f t="shared" si="2"/>
        <v>-3042.4</v>
      </c>
      <c r="E26" s="11">
        <f t="shared" si="2"/>
        <v>0</v>
      </c>
      <c r="F26" s="12">
        <f t="shared" si="0"/>
        <v>-3042.4</v>
      </c>
      <c r="G26" s="11">
        <f t="shared" ref="G26:H28" si="3">G27</f>
        <v>-3852.2</v>
      </c>
      <c r="H26" s="11">
        <f t="shared" si="3"/>
        <v>0</v>
      </c>
      <c r="I26" s="12">
        <f t="shared" si="1"/>
        <v>-3852.2</v>
      </c>
      <c r="J26" s="13"/>
      <c r="K26" s="15"/>
      <c r="L26" s="15"/>
      <c r="M26" s="15"/>
      <c r="N26" s="15"/>
      <c r="O26" s="15"/>
      <c r="P26" s="13"/>
      <c r="Q26" s="13"/>
      <c r="R26" s="13"/>
    </row>
    <row r="27" spans="1:18" ht="15.75">
      <c r="A27" s="6" t="s">
        <v>31</v>
      </c>
      <c r="B27" s="10" t="s">
        <v>32</v>
      </c>
      <c r="C27" s="6">
        <f t="shared" si="2"/>
        <v>-11699</v>
      </c>
      <c r="D27" s="11">
        <f t="shared" si="2"/>
        <v>-3042.4</v>
      </c>
      <c r="E27" s="11">
        <f t="shared" si="2"/>
        <v>0</v>
      </c>
      <c r="F27" s="12">
        <f t="shared" si="0"/>
        <v>-3042.4</v>
      </c>
      <c r="G27" s="11">
        <f t="shared" si="3"/>
        <v>-3852.2</v>
      </c>
      <c r="H27" s="11">
        <f t="shared" si="3"/>
        <v>0</v>
      </c>
      <c r="I27" s="12">
        <f t="shared" si="1"/>
        <v>-3852.2</v>
      </c>
      <c r="J27" s="13" t="s">
        <v>33</v>
      </c>
      <c r="K27" s="15"/>
      <c r="L27" s="15"/>
      <c r="M27" s="15"/>
      <c r="N27" s="15"/>
      <c r="O27" s="15"/>
      <c r="P27" s="13"/>
      <c r="Q27" s="13"/>
      <c r="R27" s="13"/>
    </row>
    <row r="28" spans="1:18" ht="31.5">
      <c r="A28" s="6" t="s">
        <v>34</v>
      </c>
      <c r="B28" s="10" t="s">
        <v>35</v>
      </c>
      <c r="C28" s="6">
        <f t="shared" si="2"/>
        <v>-11699</v>
      </c>
      <c r="D28" s="11">
        <f t="shared" si="2"/>
        <v>-3042.4</v>
      </c>
      <c r="E28" s="11">
        <f t="shared" si="2"/>
        <v>0</v>
      </c>
      <c r="F28" s="12">
        <f t="shared" si="0"/>
        <v>-3042.4</v>
      </c>
      <c r="G28" s="11">
        <f t="shared" si="3"/>
        <v>-3852.2</v>
      </c>
      <c r="H28" s="11">
        <f t="shared" si="3"/>
        <v>0</v>
      </c>
      <c r="I28" s="12">
        <f t="shared" si="1"/>
        <v>-3852.2</v>
      </c>
      <c r="J28" s="13"/>
      <c r="K28" s="15"/>
      <c r="L28" s="15"/>
      <c r="M28" s="15"/>
      <c r="N28" s="15"/>
      <c r="O28" s="15"/>
      <c r="P28" s="13"/>
      <c r="Q28" s="13"/>
      <c r="R28" s="13"/>
    </row>
    <row r="29" spans="1:18" ht="31.5">
      <c r="A29" s="6" t="s">
        <v>36</v>
      </c>
      <c r="B29" s="10" t="s">
        <v>37</v>
      </c>
      <c r="C29" s="6">
        <f>-K29-C21-C16+C35</f>
        <v>-11699</v>
      </c>
      <c r="D29" s="11">
        <v>-3042.4</v>
      </c>
      <c r="E29" s="11">
        <v>0</v>
      </c>
      <c r="F29" s="12">
        <f t="shared" si="0"/>
        <v>-3042.4</v>
      </c>
      <c r="G29" s="11">
        <v>-3852.2</v>
      </c>
      <c r="H29" s="11">
        <v>0</v>
      </c>
      <c r="I29" s="12">
        <f t="shared" si="1"/>
        <v>-3852.2</v>
      </c>
      <c r="J29" s="13">
        <v>273232.5</v>
      </c>
      <c r="K29" s="15"/>
      <c r="L29" s="17">
        <v>2350.6999999999998</v>
      </c>
      <c r="M29" s="17">
        <v>2209.5740000000001</v>
      </c>
      <c r="N29" s="15"/>
      <c r="O29" s="18">
        <v>2230.1999999999998</v>
      </c>
      <c r="P29" s="19">
        <v>413618.7</v>
      </c>
      <c r="Q29" s="13"/>
      <c r="R29" s="13"/>
    </row>
    <row r="30" spans="1:18" ht="15.75">
      <c r="A30" s="6" t="s">
        <v>38</v>
      </c>
      <c r="B30" s="16" t="s">
        <v>39</v>
      </c>
      <c r="C30" s="6">
        <f>K30-C18-C23+C37</f>
        <v>8000</v>
      </c>
      <c r="D30" s="11">
        <f t="shared" ref="D30:E32" si="4">D31</f>
        <v>3042.4</v>
      </c>
      <c r="E30" s="11">
        <f t="shared" si="4"/>
        <v>0</v>
      </c>
      <c r="F30" s="12">
        <f>D30+E30</f>
        <v>3042.4</v>
      </c>
      <c r="G30" s="11">
        <f>G31</f>
        <v>3852.2</v>
      </c>
      <c r="H30" s="11">
        <v>0</v>
      </c>
      <c r="I30" s="12">
        <f t="shared" si="1"/>
        <v>3852.2</v>
      </c>
      <c r="J30" s="13"/>
      <c r="K30" s="15"/>
      <c r="L30" s="17">
        <v>2425.6999999999998</v>
      </c>
      <c r="M30" s="18">
        <v>2209.5740000000001</v>
      </c>
      <c r="N30" s="15"/>
      <c r="O30" s="18">
        <v>2305.1999999999998</v>
      </c>
      <c r="P30" s="19"/>
      <c r="Q30" s="13"/>
      <c r="R30" s="13"/>
    </row>
    <row r="31" spans="1:18" ht="15.75">
      <c r="A31" s="6" t="s">
        <v>40</v>
      </c>
      <c r="B31" s="10" t="s">
        <v>41</v>
      </c>
      <c r="C31" s="6">
        <f>C30</f>
        <v>8000</v>
      </c>
      <c r="D31" s="11">
        <f t="shared" si="4"/>
        <v>3042.4</v>
      </c>
      <c r="E31" s="11">
        <f t="shared" si="4"/>
        <v>0</v>
      </c>
      <c r="F31" s="12">
        <f>D31+E31</f>
        <v>3042.4</v>
      </c>
      <c r="G31" s="11">
        <f>G32</f>
        <v>3852.2</v>
      </c>
      <c r="H31" s="11">
        <v>0</v>
      </c>
      <c r="I31" s="12">
        <f t="shared" si="1"/>
        <v>3852.2</v>
      </c>
      <c r="J31" s="13"/>
      <c r="K31" s="15"/>
      <c r="L31" s="18">
        <f>L29-L30</f>
        <v>-75</v>
      </c>
      <c r="M31" s="18">
        <f>M29-M30</f>
        <v>0</v>
      </c>
      <c r="N31" s="15"/>
      <c r="O31" s="18">
        <f>O29-O30</f>
        <v>-75</v>
      </c>
      <c r="P31" s="19"/>
      <c r="Q31" s="13"/>
      <c r="R31" s="13"/>
    </row>
    <row r="32" spans="1:18" ht="31.5">
      <c r="A32" s="6" t="s">
        <v>42</v>
      </c>
      <c r="B32" s="10" t="s">
        <v>43</v>
      </c>
      <c r="C32" s="6">
        <f>C31</f>
        <v>8000</v>
      </c>
      <c r="D32" s="11">
        <f t="shared" si="4"/>
        <v>3042.4</v>
      </c>
      <c r="E32" s="11">
        <f t="shared" si="4"/>
        <v>0</v>
      </c>
      <c r="F32" s="12">
        <f>D32+E32</f>
        <v>3042.4</v>
      </c>
      <c r="G32" s="11">
        <f>G33</f>
        <v>3852.2</v>
      </c>
      <c r="H32" s="11">
        <v>0</v>
      </c>
      <c r="I32" s="12">
        <f t="shared" si="1"/>
        <v>3852.2</v>
      </c>
      <c r="J32" s="13" t="s">
        <v>44</v>
      </c>
      <c r="K32" s="15"/>
      <c r="L32" s="15"/>
      <c r="M32" s="15"/>
      <c r="N32" s="15"/>
      <c r="O32" s="18"/>
      <c r="P32" s="19"/>
      <c r="Q32" s="13"/>
      <c r="R32" s="13"/>
    </row>
    <row r="33" spans="1:18" ht="31.5">
      <c r="A33" s="6" t="s">
        <v>45</v>
      </c>
      <c r="B33" s="10" t="s">
        <v>46</v>
      </c>
      <c r="C33" s="6">
        <f>C32</f>
        <v>8000</v>
      </c>
      <c r="D33" s="11">
        <v>3042.4</v>
      </c>
      <c r="E33" s="11">
        <v>0</v>
      </c>
      <c r="F33" s="12">
        <f>D33+E33</f>
        <v>3042.4</v>
      </c>
      <c r="G33" s="11">
        <v>3852.2</v>
      </c>
      <c r="H33" s="11">
        <v>0</v>
      </c>
      <c r="I33" s="12">
        <f t="shared" si="1"/>
        <v>3852.2</v>
      </c>
      <c r="J33" s="13">
        <v>276177.5</v>
      </c>
      <c r="K33" s="15"/>
      <c r="L33" s="15"/>
      <c r="M33" s="15"/>
      <c r="N33" s="15"/>
      <c r="O33" s="18"/>
      <c r="P33" s="19"/>
      <c r="Q33" s="13"/>
      <c r="R33" s="13"/>
    </row>
    <row r="34" spans="1:18" ht="31.5">
      <c r="A34" s="20" t="s">
        <v>47</v>
      </c>
      <c r="B34" s="10" t="s">
        <v>48</v>
      </c>
      <c r="C34" s="21">
        <v>0</v>
      </c>
      <c r="D34" s="22">
        <v>0</v>
      </c>
      <c r="E34" s="22"/>
      <c r="F34" s="12">
        <f t="shared" si="0"/>
        <v>0</v>
      </c>
      <c r="G34" s="22">
        <v>0</v>
      </c>
      <c r="H34" s="22"/>
      <c r="I34" s="12">
        <f t="shared" si="1"/>
        <v>0</v>
      </c>
      <c r="J34" s="13"/>
      <c r="K34" s="13"/>
      <c r="L34" s="13"/>
      <c r="M34" s="13"/>
      <c r="N34" s="13"/>
    </row>
    <row r="35" spans="1:18" ht="31.5">
      <c r="A35" s="20" t="s">
        <v>49</v>
      </c>
      <c r="B35" s="23" t="s">
        <v>50</v>
      </c>
      <c r="C35" s="21">
        <v>-3000</v>
      </c>
      <c r="D35" s="22">
        <v>0</v>
      </c>
      <c r="E35" s="22"/>
      <c r="F35" s="12">
        <v>0</v>
      </c>
      <c r="G35" s="22">
        <v>0</v>
      </c>
      <c r="H35" s="22"/>
      <c r="I35" s="12">
        <f t="shared" si="1"/>
        <v>0</v>
      </c>
      <c r="J35" s="13"/>
      <c r="K35" s="13"/>
      <c r="L35" s="13"/>
      <c r="M35" s="13"/>
      <c r="N35" s="13"/>
    </row>
    <row r="36" spans="1:18" ht="63">
      <c r="A36" s="20" t="s">
        <v>51</v>
      </c>
      <c r="B36" s="23" t="s">
        <v>52</v>
      </c>
      <c r="C36" s="21">
        <v>-3000</v>
      </c>
      <c r="D36" s="22">
        <v>0</v>
      </c>
      <c r="E36" s="22"/>
      <c r="F36" s="12">
        <f t="shared" si="0"/>
        <v>0</v>
      </c>
      <c r="G36" s="22">
        <v>250</v>
      </c>
      <c r="H36" s="22"/>
      <c r="I36" s="12">
        <f t="shared" si="1"/>
        <v>250</v>
      </c>
      <c r="J36" s="13"/>
      <c r="K36" s="13"/>
      <c r="L36" s="13"/>
      <c r="M36" s="13"/>
      <c r="N36" s="13"/>
    </row>
    <row r="37" spans="1:18" ht="31.5">
      <c r="A37" s="20" t="s">
        <v>53</v>
      </c>
      <c r="B37" s="23" t="s">
        <v>54</v>
      </c>
      <c r="C37" s="21">
        <v>3000</v>
      </c>
      <c r="D37" s="22">
        <v>0</v>
      </c>
      <c r="E37" s="22"/>
      <c r="F37" s="12">
        <f t="shared" si="0"/>
        <v>0</v>
      </c>
      <c r="G37" s="22">
        <v>0</v>
      </c>
      <c r="H37" s="22"/>
      <c r="I37" s="12">
        <f t="shared" si="1"/>
        <v>0</v>
      </c>
    </row>
    <row r="38" spans="1:18" ht="63">
      <c r="A38" s="20" t="s">
        <v>55</v>
      </c>
      <c r="B38" s="23" t="s">
        <v>56</v>
      </c>
      <c r="C38" s="21">
        <v>3000</v>
      </c>
      <c r="D38" s="22">
        <v>0</v>
      </c>
      <c r="E38" s="22"/>
      <c r="F38" s="12">
        <f t="shared" si="0"/>
        <v>0</v>
      </c>
      <c r="G38" s="22">
        <v>0</v>
      </c>
      <c r="H38" s="22"/>
      <c r="I38" s="12">
        <v>0</v>
      </c>
    </row>
  </sheetData>
  <mergeCells count="11">
    <mergeCell ref="H11:I11"/>
    <mergeCell ref="A2:I2"/>
    <mergeCell ref="A9:H10"/>
    <mergeCell ref="B1:I1"/>
    <mergeCell ref="A12:A13"/>
    <mergeCell ref="B12:B13"/>
    <mergeCell ref="C12:C13"/>
    <mergeCell ref="D12:F12"/>
    <mergeCell ref="G12:I12"/>
    <mergeCell ref="A6:I6"/>
    <mergeCell ref="B5:I5"/>
  </mergeCells>
  <pageMargins left="0.70866141732283472" right="0.23622047244094491" top="0.19685039370078741" bottom="0.43307086614173229" header="0.51181102362204722" footer="0.51181102362204722"/>
  <pageSetup paperSize="9" scale="7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18</vt:lpstr>
      <vt:lpstr>'прил. 18'!Заголовки_для_печати</vt:lpstr>
      <vt:lpstr>'прил. 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Васильевна</cp:lastModifiedBy>
  <cp:lastPrinted>2018-04-19T07:21:33Z</cp:lastPrinted>
  <dcterms:created xsi:type="dcterms:W3CDTF">2018-04-18T09:12:05Z</dcterms:created>
  <dcterms:modified xsi:type="dcterms:W3CDTF">2021-06-21T09:14:24Z</dcterms:modified>
</cp:coreProperties>
</file>