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90" windowHeight="8190" tabRatio="280" activeTab="2"/>
  </bookViews>
  <sheets>
    <sheet name="Раздел 1" sheetId="1" r:id="rId1"/>
    <sheet name="Раздел 2" sheetId="2" r:id="rId2"/>
    <sheet name="Раздел 3" sheetId="3" r:id="rId3"/>
  </sheets>
  <definedNames>
    <definedName name="_xlnm.Print_Area" localSheetId="0">'Раздел 1'!$A$1:$O$99</definedName>
  </definedNames>
  <calcPr fullCalcOnLoad="1"/>
</workbook>
</file>

<file path=xl/sharedStrings.xml><?xml version="1.0" encoding="utf-8"?>
<sst xmlns="http://schemas.openxmlformats.org/spreadsheetml/2006/main" count="868" uniqueCount="516">
  <si>
    <t>IV. Прочие основные средства</t>
  </si>
  <si>
    <t xml:space="preserve">4.1. </t>
  </si>
  <si>
    <t>Наименование движимого имущества</t>
  </si>
  <si>
    <t>Сведения о балансовой стоимости движимого имущества</t>
  </si>
  <si>
    <t>Сведе­ния о начисленной амортизации (износе)</t>
  </si>
  <si>
    <t>Дата возник­новения права муниципальной собственности на движимое имущество</t>
  </si>
  <si>
    <t>Дата прекращения права муниципальной собственности на движимое имущество</t>
  </si>
  <si>
    <t>Реквизиты документов ― оснований возникновения (прекращения) права  муниципаль­ной собственности Ливенского района на движимое имущество</t>
  </si>
  <si>
    <t>Сведения о правообладателе муниципального ­движимого имущества</t>
  </si>
  <si>
    <t>Сведения об установленных в отношении муниципального движимого имущества ограничениях (обременения) с указанием основания и даты их возник­новения и пре­кращения</t>
  </si>
  <si>
    <t>Наименование акционерного общества-эмитента, его основной государственный номер</t>
  </si>
  <si>
    <t>Количество акций, выпущенных акционерным обществом (с указанием количества  привилегированных акций) и размере доли в уставном капитале, принадлежа­щей му­ниципальному об­разованию, в про­центах</t>
  </si>
  <si>
    <t>Номинальная стоимость акций</t>
  </si>
  <si>
    <t>2.3</t>
  </si>
  <si>
    <t>2.4</t>
  </si>
  <si>
    <t>Башня Рожновского</t>
  </si>
  <si>
    <t>Скважина</t>
  </si>
  <si>
    <t>Наименование хозяйственного общества, товарищества, его основной государственный регистрационный номер</t>
  </si>
  <si>
    <t>Размер уставного (складчатого) капитала хозяйственного общества, товарищества и доли муниципального образования .Ливенского района в уставном (складочном) капитале  в процентах</t>
  </si>
  <si>
    <t>I. Машины и оборудование</t>
  </si>
  <si>
    <t>III. Производственный и хозяйственный инвентарь</t>
  </si>
  <si>
    <t>Стол компьютерный</t>
  </si>
  <si>
    <t>накладная</t>
  </si>
  <si>
    <t>VI. Акции акционерных обществ</t>
  </si>
  <si>
    <t xml:space="preserve">6.1.
</t>
  </si>
  <si>
    <t>VII. Доли (вкладов) в уставных (складочных) капиталах хозяйственных обществ и товариществ</t>
  </si>
  <si>
    <t xml:space="preserve">7.1.
</t>
  </si>
  <si>
    <t>-</t>
  </si>
  <si>
    <t>V. Библиотечный фонд</t>
  </si>
  <si>
    <t>Итого:</t>
  </si>
  <si>
    <t>Водопровод</t>
  </si>
  <si>
    <t>Дорога</t>
  </si>
  <si>
    <t>№п/п</t>
  </si>
  <si>
    <t>Наименование недвижимого иму­щества</t>
  </si>
  <si>
    <t>Адрес (местоположение) недвижимого имущества</t>
  </si>
  <si>
    <t>Кадастровый номер муниципального недвижимого имущества</t>
  </si>
  <si>
    <t>Площадь, протяженность и (или) иные параметры, характеризующие физические свойства недвижимого имущества</t>
  </si>
  <si>
    <t>Сведения о балансовой стоимости недвижимого имущества</t>
  </si>
  <si>
    <t>Сведения о начисленной амортизации (износе)</t>
  </si>
  <si>
    <t>Сведения о кадастровой стоимости недвижимого имущества</t>
  </si>
  <si>
    <t>Дата возник­новения права муниципальной собственности на недвижимое имущество</t>
  </si>
  <si>
    <t>Дата пре­кращения права муниципаль­ной соб­ственности на недви­жимое имущество</t>
  </si>
  <si>
    <t>Сведения о правообладателе муниципального недвижимого имущества</t>
  </si>
  <si>
    <t>Сведения об установленных в отношении муниципального недвижимого имущества ограничениях (обре­менения) с указанием основания и даты их возникновения и прекращения.</t>
  </si>
  <si>
    <t>1.1.</t>
  </si>
  <si>
    <t xml:space="preserve"> </t>
  </si>
  <si>
    <t>II. Транспортные средства</t>
  </si>
  <si>
    <t>2.1.</t>
  </si>
  <si>
    <t>2.2.</t>
  </si>
  <si>
    <t>2-х квартирный жилой дом, кв.2</t>
  </si>
  <si>
    <t>4-х квартирный жилой дом, кв. 1,2,3,4</t>
  </si>
  <si>
    <t>4-х квартирный жилой дом, кв. 3</t>
  </si>
  <si>
    <t>2-х квартирный жилой дом,кв.1</t>
  </si>
  <si>
    <t>3-х квартирный жилой дом,кв.1,3</t>
  </si>
  <si>
    <t>2-х квартирный жилой дом,кв.2</t>
  </si>
  <si>
    <t>16.05.2006г.</t>
  </si>
  <si>
    <t>АКТ от 16 мая 2006г.</t>
  </si>
  <si>
    <t>Здание администрации  д.2</t>
  </si>
  <si>
    <t>Туалет</t>
  </si>
  <si>
    <t>Гараж</t>
  </si>
  <si>
    <t>Котельная</t>
  </si>
  <si>
    <t>2.5</t>
  </si>
  <si>
    <t>Баня</t>
  </si>
  <si>
    <t>Реквизиты до­кументов ― оснований возникновения (прекращения) права  муниципальной собственности Сергиевского сельского поселения Ливенского района на недвижимое имущество</t>
  </si>
  <si>
    <t>4-х квартирный жилой дом,кв.2,3</t>
  </si>
  <si>
    <t>кирпичный,  54кв.м.,  1969г.п.</t>
  </si>
  <si>
    <t>кирпичный,3кв.м., 1969г.п.</t>
  </si>
  <si>
    <t>металлический,21 кв.м., 1990г.п.</t>
  </si>
  <si>
    <t>кирпичная,     1971г.п.</t>
  </si>
  <si>
    <t>Свидетельство о государственной регистрации права от 16 июня 2006г. Серия 57АА 396025</t>
  </si>
  <si>
    <t>Свидетельство о государственной регистрации права от 16 июня 2006г. Серия 57АА 396017</t>
  </si>
  <si>
    <t>. металл,  54:229:002:010033720</t>
  </si>
  <si>
    <t xml:space="preserve"> металл,  54:229:002:010033710</t>
  </si>
  <si>
    <t>Свидетельство о государственной регистрации права от 16 июня 2006г. Серия 57АА 396027</t>
  </si>
  <si>
    <t xml:space="preserve"> металл,  54:229:002:010033700</t>
  </si>
  <si>
    <t>Свидетельство о государственной регистрации права от 16 июня 2006г. Серия 57АА 395271</t>
  </si>
  <si>
    <t xml:space="preserve"> металл,  54:229:002:010033690</t>
  </si>
  <si>
    <t>Свидетельство о государственной регистрации права от 16 июня 2006г. Серия 57АА 395462</t>
  </si>
  <si>
    <t xml:space="preserve"> металл,  54:229:002:010033760</t>
  </si>
  <si>
    <t>Свидетельство о государственной регистрации права от 16 июня 2006г. Серия 57АА 395471</t>
  </si>
  <si>
    <t xml:space="preserve"> металл,  54:229:002:010038160</t>
  </si>
  <si>
    <t>Свидетельство о государственной регистрации права от 16 июня 2006г. Серия 57АА 396015</t>
  </si>
  <si>
    <t>3.7</t>
  </si>
  <si>
    <t>3.8</t>
  </si>
  <si>
    <t>3.9</t>
  </si>
  <si>
    <t>3.10</t>
  </si>
  <si>
    <t>3.11</t>
  </si>
  <si>
    <t xml:space="preserve"> металл,  54:229:002:010033730</t>
  </si>
  <si>
    <t>Свидетельство о государственной регистрации права от 16 июня 2006г. Серия 57АА 395470</t>
  </si>
  <si>
    <t>металл,  54:229:002:010033630</t>
  </si>
  <si>
    <t>Свидетельство о государственной регистрации права от 16 июня 2006г. Серия 57АА 395273</t>
  </si>
  <si>
    <t xml:space="preserve"> металл,  54:229:002:010033620</t>
  </si>
  <si>
    <t>Свидетельство о государственной регистрации права от 16 июня 2006г. Серия 57АА 396020</t>
  </si>
  <si>
    <t xml:space="preserve"> металл,  54:229:002:010033660</t>
  </si>
  <si>
    <t>Свидетельство о государственной регистрации права от 16 июня 2006г. Серия 57АА 396024</t>
  </si>
  <si>
    <t>металл,  54:229:002:010038120</t>
  </si>
  <si>
    <t>Свидетельство о государственной регистрации права от 16 июня 2006г. Серия 57АА 396026</t>
  </si>
  <si>
    <t>3.12</t>
  </si>
  <si>
    <t>3.13</t>
  </si>
  <si>
    <t xml:space="preserve"> металл,  54:229:002:010033680</t>
  </si>
  <si>
    <t>Свидетельство о государственной регистрации права от 16 июня 2006г. Серия 57АА 395463</t>
  </si>
  <si>
    <t xml:space="preserve"> металл,  54:229:002:010033650</t>
  </si>
  <si>
    <t>3.14</t>
  </si>
  <si>
    <t xml:space="preserve"> металл,  54:229:002:010033670</t>
  </si>
  <si>
    <t>Свидетельство о государственной регистрации права от 16 июня 2006г. Серия 57АА 395460</t>
  </si>
  <si>
    <t>3.15</t>
  </si>
  <si>
    <t>3.16</t>
  </si>
  <si>
    <t>3.17</t>
  </si>
  <si>
    <t>5000 м/п. Металл , чугун.1966-1989 54:229:002:010049120</t>
  </si>
  <si>
    <t>Свидетельство о государственной регистрации права от 16 июня 2006г. Серия 57АА 395461</t>
  </si>
  <si>
    <t>3.18</t>
  </si>
  <si>
    <t>3.19</t>
  </si>
  <si>
    <t>3.20</t>
  </si>
  <si>
    <t>3.21</t>
  </si>
  <si>
    <t>3.22</t>
  </si>
  <si>
    <t>3.23</t>
  </si>
  <si>
    <t>3000 м/п. Металл , чугун. 54:229:002:010049270</t>
  </si>
  <si>
    <t>Свидетельство о государственной регистрации права от 16 июня 2006г. Серия 57АА 396021</t>
  </si>
  <si>
    <t>2500 м/п. Металл , чугун. 54:229:002:010049260</t>
  </si>
  <si>
    <t>Свидетельство о государственной регистрации права от 16 июня 2006г. Серия 57АА 396022</t>
  </si>
  <si>
    <t>2500 м/п. Металл , чугун.1978, 54:229:002:010049290</t>
  </si>
  <si>
    <t>Свидетельство о государственной регистрации права от 16 июня 2006г. Серия 57АА 396016</t>
  </si>
  <si>
    <t>600 м/п. Металл , чугун. 54:229:002:010049250</t>
  </si>
  <si>
    <t>Свидетельство о государственной регистрации права от 16 июня 2006г. Серия 57АА 396023</t>
  </si>
  <si>
    <t>Свидетельство о государственной регистрации права от 16 июня 2006г. Серия 57АА 396019</t>
  </si>
  <si>
    <t>480 м/п. Металл , чугун. 54:229:002:010049280</t>
  </si>
  <si>
    <t>00.00</t>
  </si>
  <si>
    <t>3.24</t>
  </si>
  <si>
    <t>3.25</t>
  </si>
  <si>
    <t>3.26</t>
  </si>
  <si>
    <t>3.27</t>
  </si>
  <si>
    <t>3.28</t>
  </si>
  <si>
    <t>3.29</t>
  </si>
  <si>
    <t>3.31</t>
  </si>
  <si>
    <t>3.32</t>
  </si>
  <si>
    <t>Газопровод низкого давления</t>
  </si>
  <si>
    <t>2000,515,4м, 54:229:002:000003860:0000:30001</t>
  </si>
  <si>
    <t>57-22: 1050101:240</t>
  </si>
  <si>
    <t>Свидетельство о государственной регистрации права от 07 марта 2014г. Серия 57-АБ 542361</t>
  </si>
  <si>
    <t>3.35</t>
  </si>
  <si>
    <t>3.36</t>
  </si>
  <si>
    <t>3.37</t>
  </si>
  <si>
    <t>3.38</t>
  </si>
  <si>
    <t>3.39</t>
  </si>
  <si>
    <t>3.40</t>
  </si>
  <si>
    <t>Газопровод среднего давления</t>
  </si>
  <si>
    <t>Строительство газопровода высокого давления</t>
  </si>
  <si>
    <t>Строительство газовых сетей</t>
  </si>
  <si>
    <t>1925,0м.,1999г.п.,54:229:002:011148850</t>
  </si>
  <si>
    <t>1074,10м.,1999г.п.,54:229:002:011145190</t>
  </si>
  <si>
    <t>1834,95м.,2000г.п.54:229:002:011162010</t>
  </si>
  <si>
    <t>1052,20м.,2008г.п.54:229:002:011147280</t>
  </si>
  <si>
    <t>3521,00м.,2006г.п.54:229:002:011162400</t>
  </si>
  <si>
    <t>Свидетельство о государственной регистрации права от 16 июня 2006г. Серия 57АА 395275</t>
  </si>
  <si>
    <t>Свидетельство о государственной регистрации права от 16 июня 2006г. Серия 57АА 395274</t>
  </si>
  <si>
    <t>3.41</t>
  </si>
  <si>
    <t>3.42</t>
  </si>
  <si>
    <t>Свидетельство о государственной регистрации права от 16 июня 2006г. Серия 57АА 395469</t>
  </si>
  <si>
    <t>1000м.,1990 г.п.,  грунт,54:229:002:010049190</t>
  </si>
  <si>
    <t>2500м.,асф.,1989г.п., 54:229:002:010049200</t>
  </si>
  <si>
    <t>12500м., асф.,щебен.,грунт,1990г.п., 54:229:002:010049120</t>
  </si>
  <si>
    <t>2000м,1990г.п., асф., 54:229:002:010049220</t>
  </si>
  <si>
    <t>Свидетельство о государственной регистрации права от 16 июня 2006г. Серия 57АА 395468</t>
  </si>
  <si>
    <t>6000м,1990г.п., асф., щеб.,грунт,54:229:002:010049160</t>
  </si>
  <si>
    <t>Свидетельство о государственной регистрации права от 16 июня 2006г. Серия 57АА 395467</t>
  </si>
  <si>
    <t>3.30</t>
  </si>
  <si>
    <t>1000м,1989г.п., асф., щеб.,грунт,54:229:002:010049150</t>
  </si>
  <si>
    <t>Свидетельство о государственной регистрации права от 16 июня 2006г. Серия 57АА 395268</t>
  </si>
  <si>
    <t>4500м,1990г.п., щеб.,54:229:002:010049090</t>
  </si>
  <si>
    <t>Свидетельство о государственной регистрации права от 16 июня 2006г. Серия 57АА 395277</t>
  </si>
  <si>
    <t>2500м,1990г.п.,щеб.,54:229:002:010049140</t>
  </si>
  <si>
    <t>Свидетельство о государственной регистрации права от 16 июня 2006г. Серия 57АА 395280</t>
  </si>
  <si>
    <t>6000м,1990г.п.,щеб.,54:229:002:010049170</t>
  </si>
  <si>
    <t>Свидетельство о государственной регистрации права от 16 июня 2006г. Серия 57АА 395466</t>
  </si>
  <si>
    <t>3000м,1990г.п.,щеб.,54:229:002:010049130</t>
  </si>
  <si>
    <t>Свидетельство о государственной регистрации права от 16 июня 2006г. Серия 57АА 395279</t>
  </si>
  <si>
    <t>6000м,1990г.п.,щеб.,грунт,54:229:002:010049110</t>
  </si>
  <si>
    <t>Свидетельство о государственной регистрации права от 16 июня 2006г. Серия 57АА 395278</t>
  </si>
  <si>
    <t>2500м,1990г.п.,щеб.,54:229:002:010049100</t>
  </si>
  <si>
    <t>Свидетельство о государственной регистрации права от 16 июня 2006г. Серия 57АА 395276</t>
  </si>
  <si>
    <t>28000м,1989г.п.,щеб.,54:229:002:010049180</t>
  </si>
  <si>
    <t>Свидетельство о государственной регистрации права от 16 июня 2006г. Серия 57АА 395465</t>
  </si>
  <si>
    <t>электродвигатель</t>
  </si>
  <si>
    <t>11. 2006</t>
  </si>
  <si>
    <t>09.2009</t>
  </si>
  <si>
    <t>котел "Ишма-100"</t>
  </si>
  <si>
    <t>персональный компьютер</t>
  </si>
  <si>
    <t>08.2010</t>
  </si>
  <si>
    <t>принтер</t>
  </si>
  <si>
    <t>12.2011</t>
  </si>
  <si>
    <t>1.3</t>
  </si>
  <si>
    <t>1.4</t>
  </si>
  <si>
    <t>лодка моторная</t>
  </si>
  <si>
    <t>04.2008</t>
  </si>
  <si>
    <t>Автомашина Нива Шевроле</t>
  </si>
  <si>
    <t>10.2013</t>
  </si>
  <si>
    <t>стол офисный</t>
  </si>
  <si>
    <t>Остановочный павильон</t>
  </si>
  <si>
    <t>покупка</t>
  </si>
  <si>
    <t>1.2</t>
  </si>
  <si>
    <t>1.5</t>
  </si>
  <si>
    <t>1.6</t>
  </si>
  <si>
    <t>1.7</t>
  </si>
  <si>
    <t>1.8</t>
  </si>
  <si>
    <t>1.9</t>
  </si>
  <si>
    <t>1.10</t>
  </si>
  <si>
    <t>1.11</t>
  </si>
  <si>
    <t>павильон остановочный</t>
  </si>
  <si>
    <t>41,0 кв.м. 1 эт. 1955г.п. каркасно-засыпн.</t>
  </si>
  <si>
    <t>83,5 кв.м. 1 эт.  1956г.п.каркасно-засыпн.</t>
  </si>
  <si>
    <t>21,0 кв.м. 1 эт.  1958г.п.каркасно-засыпн.</t>
  </si>
  <si>
    <t>43,5 кв.м. 1 эт.  1971г.п.круп.панельный</t>
  </si>
  <si>
    <t>50,0кв.м. 1эт. 1955 г.п.кирп.</t>
  </si>
  <si>
    <t>72,1кв.м. 1эт. 1962 г.п.кирпичн.</t>
  </si>
  <si>
    <t>43,2 кв.м., 1 эт., 1970 г.п.кирпич.</t>
  </si>
  <si>
    <t>51,4 кв.м., 1 эт., 1957 г.п.деревян.</t>
  </si>
  <si>
    <t>3.33</t>
  </si>
  <si>
    <t>3.34</t>
  </si>
  <si>
    <t>Свидетельство о государственной регистрации права от 02.12. 2014г. Серия 57-АБ 661588</t>
  </si>
  <si>
    <t>Свидетельство о государственной регистрации права от 02.12. 2014г. Серия 57-АБ 661590</t>
  </si>
  <si>
    <t>Свидетельство о государственной регистрации права от 02.12. 2014г. Серия 57-АБ 661591</t>
  </si>
  <si>
    <t>Свидетельство о государственной регистрации права от 02.12. 2014г. Серия 57-АБ 661587</t>
  </si>
  <si>
    <t>Свидетельство о государственной регистрации права от 02.12. 2014г. Серия 57-АБ 661589</t>
  </si>
  <si>
    <t>3.43</t>
  </si>
  <si>
    <t>3.44</t>
  </si>
  <si>
    <t>3.47</t>
  </si>
  <si>
    <t>3.48</t>
  </si>
  <si>
    <t>2-х квартирный жилой дом,кв.,2</t>
  </si>
  <si>
    <t>1.1</t>
  </si>
  <si>
    <t>Высокочастотник д.Луги Апушкины</t>
  </si>
  <si>
    <t>28.04.2017</t>
  </si>
  <si>
    <t>3.49</t>
  </si>
  <si>
    <t>Горка "Малая"</t>
  </si>
  <si>
    <t>3.50</t>
  </si>
  <si>
    <t>3.51</t>
  </si>
  <si>
    <t>3.52</t>
  </si>
  <si>
    <t>Качели "Двойные"</t>
  </si>
  <si>
    <t>Карусель "Семицветик"</t>
  </si>
  <si>
    <t>накладная №20</t>
  </si>
  <si>
    <t>Качалка "Балансир"</t>
  </si>
  <si>
    <t>Скамейка "Садовая"</t>
  </si>
  <si>
    <t>Песочница "Кружок"</t>
  </si>
  <si>
    <t>Лиана</t>
  </si>
  <si>
    <t>Дата выпуска 10.07.2018 г  Заводской номер 1    ГОСТ Р 52169-2012</t>
  </si>
  <si>
    <t>Дата выпуска 09.07.2018 г Заводской номер 39 ГОСТ Р 52169-2012</t>
  </si>
  <si>
    <t>Дата выпуска 09.07.2018 г Заводской номер 19 ГОСТ Р 52299-2013</t>
  </si>
  <si>
    <t>Дата выпуска 06.07.2018 г Заводской номер 60 ГОСТ Р 52169-2012</t>
  </si>
  <si>
    <t>Дата выпуска 20.07.2018 г Заводской номер 9 ГОСТ Р 52168-2012</t>
  </si>
  <si>
    <t xml:space="preserve">Дата выпуска 16.07.2018 г Заводской номер 13 ГОСТ Р 52167-2012 </t>
  </si>
  <si>
    <t>Дата выпуска 17.07.2018 г. Заводской номер 17 ГОСТ Р 52300-2013</t>
  </si>
  <si>
    <t xml:space="preserve"> Стул Изо черная рама В-14,5 штук</t>
  </si>
  <si>
    <t>счет-фактура №3163</t>
  </si>
  <si>
    <t>Персональный компьютер</t>
  </si>
  <si>
    <t>28.11.2018</t>
  </si>
  <si>
    <t>Шкаф для документов</t>
  </si>
  <si>
    <t>Шкаф платяной</t>
  </si>
  <si>
    <t>Шкаф для документов со стеклом</t>
  </si>
  <si>
    <t>18.12.2018</t>
  </si>
  <si>
    <t>Генератор бензиновый MegArsenal GBL6500</t>
  </si>
  <si>
    <t>Раздел 3:  Муниципальные унитарные предприятия, муниципальные учреждения, хозяйственные общества, товарищества, акции, доли (вклады) в уставном (складчатом) капитале которых принадлежат Ливенскому району, иные юридические лица, в которых Ливенский район является учредителем (участником)</t>
  </si>
  <si>
    <t>№ п\п</t>
  </si>
  <si>
    <t>Полное наименование и организационно-правовая форма юридического лица</t>
  </si>
  <si>
    <t>Адрес (местоположение)</t>
  </si>
  <si>
    <t>Основной государственный регистрационный номер и дата государственной регистрации</t>
  </si>
  <si>
    <t>Реквизиты документа ― основания создания юридического лица (участия муниципального образова­ния в создании (уставном капитале) юридического лица)</t>
  </si>
  <si>
    <t>Размер уставного фонда (для муниципальных унитарных предприятий)</t>
  </si>
  <si>
    <t>Размер доли, принадлежащей муниципальному образованию Ливенский район в уставном (складчатом) капитале, в процентах (для хозяйственных обществ и товариществ)</t>
  </si>
  <si>
    <t>Данные о балансовой стоимости основных средств (фондов) (для муниципальных учреждений и муниципальных унитарных предприятий)</t>
  </si>
  <si>
    <t>Данные о остаточной стоимости основных средств (фондов) (для муниципальных учреждений и муниципальных унитарных предприятий)</t>
  </si>
  <si>
    <t>Среднесписочная численность работников (для муниципальных учреждений и муниципальных унитарных предприятий)</t>
  </si>
  <si>
    <t>I. Муниципальные учреждения</t>
  </si>
  <si>
    <t>2.1.
...</t>
  </si>
  <si>
    <t>III. Хозяйственные общества, товарищества</t>
  </si>
  <si>
    <t xml:space="preserve">3.1.
</t>
  </si>
  <si>
    <t>IV. Иные юридические лица, в которых муниципальное образование Ливенский район является учредителем (участником)</t>
  </si>
  <si>
    <t>4.1.
...</t>
  </si>
  <si>
    <t>______________________        Н.В. Харламова</t>
  </si>
  <si>
    <t>Т.А.Денисова</t>
  </si>
  <si>
    <t>______________________        Н.Н. Кривцова</t>
  </si>
  <si>
    <t>С.А. Алдошина</t>
  </si>
  <si>
    <t>М.П.</t>
  </si>
  <si>
    <t>3.2</t>
  </si>
  <si>
    <t>3.3</t>
  </si>
  <si>
    <t>3.4</t>
  </si>
  <si>
    <t>3.5</t>
  </si>
  <si>
    <t>3.6</t>
  </si>
  <si>
    <t>Глава администрации</t>
  </si>
  <si>
    <t>память Smart Buy USB 16GB Glossy  черный</t>
  </si>
  <si>
    <t>Агрегат ЭЦВ 6-6.5-125</t>
  </si>
  <si>
    <t>мегафон ручной HW-1R</t>
  </si>
  <si>
    <t>бинокль Мастер К. 7*50 с патронами на накладках и тубусах</t>
  </si>
  <si>
    <t>кушетка смотровая Техсервис М111-039</t>
  </si>
  <si>
    <t>круг спасательный "РРР" ГОСТ 19815-74</t>
  </si>
  <si>
    <t xml:space="preserve"> спасательный конец Александрова-линь 30 метров</t>
  </si>
  <si>
    <t xml:space="preserve">Составил: начальник отдела по планированию,финансам,бухгалтерскому учету и отчетности  </t>
  </si>
  <si>
    <t xml:space="preserve">Составил: нач.отд.по планированию,финансам,бух.учету и отчетности </t>
  </si>
  <si>
    <t>Раздел 1: Муниципальное недвижимое имущество Сергиевского сельского поселения Ливенского района Орловской области</t>
  </si>
  <si>
    <t>Раздел 2:  Муниципальное движимое имущество администрации  Сергиевского сельского поселения Ливенского района Орловской области</t>
  </si>
  <si>
    <t>4.2.</t>
  </si>
  <si>
    <t>4.3.</t>
  </si>
  <si>
    <t>4.4.</t>
  </si>
  <si>
    <t>4.5.</t>
  </si>
  <si>
    <t>4.6.</t>
  </si>
  <si>
    <t>4.7.</t>
  </si>
  <si>
    <t>4.8.</t>
  </si>
  <si>
    <t>4.9.</t>
  </si>
  <si>
    <t>4.10.</t>
  </si>
  <si>
    <t>4.11.</t>
  </si>
  <si>
    <t>4.12.</t>
  </si>
  <si>
    <t>4.13.</t>
  </si>
  <si>
    <t>4.14.</t>
  </si>
  <si>
    <t>4.15.</t>
  </si>
  <si>
    <t>4.16.</t>
  </si>
  <si>
    <t>Орловская обл,Ливенский р-н,д.Петровка</t>
  </si>
  <si>
    <t>Орловская обл,Ливенский р-н,д.Суслово</t>
  </si>
  <si>
    <t>Орловская обл,Ливенский р-н,в границах Сергиевского сельского поселения</t>
  </si>
  <si>
    <t>Орловская обл,Ливенский р-н,д.Дубровка</t>
  </si>
  <si>
    <t>Орловская обл,Ливенский р-н,д.Дубровка,скважина</t>
  </si>
  <si>
    <t>Орловская обл,Ливенский р-н,скважина вблизи д.Луги Апушкины</t>
  </si>
  <si>
    <t>Орловская обл,Ливенский р-н,п.Михайловский-Урицкий</t>
  </si>
  <si>
    <t>Орловская обл,Ливенский р-н,с.Сергиевское</t>
  </si>
  <si>
    <t>Орловская обл,Ливенский р-н,д.Окуневы горы</t>
  </si>
  <si>
    <t>Орловская обл,Ливенский р-н,д.Луги Апушкины</t>
  </si>
  <si>
    <t>Орловская обл,Ливенский р-н,п.Михайловский</t>
  </si>
  <si>
    <t>Орловская обл,Ливенский р-н,с.Сергиевское,ул.Голицына,д.2</t>
  </si>
  <si>
    <t>57:22:0960101:86</t>
  </si>
  <si>
    <t>57:22:0000000:1180</t>
  </si>
  <si>
    <t>57:22:1040101:89</t>
  </si>
  <si>
    <t>57:22:0040303:996</t>
  </si>
  <si>
    <t>57:22:1040101:36</t>
  </si>
  <si>
    <t>57:22:1070101:26</t>
  </si>
  <si>
    <t>57:22:1070101:13</t>
  </si>
  <si>
    <t>57:22:0040303:50</t>
  </si>
  <si>
    <t>57:22:0000000:1271</t>
  </si>
  <si>
    <t>57:22:0000000:1175</t>
  </si>
  <si>
    <t>57:22:0980101:119</t>
  </si>
  <si>
    <t>57:22:0980101:121</t>
  </si>
  <si>
    <t>57:22:0900101:119</t>
  </si>
  <si>
    <t>57:22:0940101:51</t>
  </si>
  <si>
    <t>57:22:0000000:1065</t>
  </si>
  <si>
    <t>57:22:1010101:551</t>
  </si>
  <si>
    <t xml:space="preserve">Земельный участок под скважиной Рожновского </t>
  </si>
  <si>
    <t>Земельный участок под водопроводной сетью</t>
  </si>
  <si>
    <t>Земельный участок под водозаборным узлом</t>
  </si>
  <si>
    <t>Земельный участок под скважиной,башней Рожновского</t>
  </si>
  <si>
    <t>Земельный участок под скважиной</t>
  </si>
  <si>
    <t>Земельный участок под водонапорной башней</t>
  </si>
  <si>
    <t>Земельный участок под водопроводом</t>
  </si>
  <si>
    <t>Земельный участок под зданием администрации</t>
  </si>
  <si>
    <t>2825+/-19 кв.м.</t>
  </si>
  <si>
    <t>37+/-2 кв.м.</t>
  </si>
  <si>
    <t>4+/-1 кв.м.</t>
  </si>
  <si>
    <t>3960+/-551 кв.м.</t>
  </si>
  <si>
    <t>2826+/-37,2 кв.м.</t>
  </si>
  <si>
    <t>2826+/-37,20 кв.м.</t>
  </si>
  <si>
    <t>25+/-2 кв.м.</t>
  </si>
  <si>
    <t>49+/-2кв.м.</t>
  </si>
  <si>
    <t>291+/-6кв.</t>
  </si>
  <si>
    <t>630+\-9 кв.м.</t>
  </si>
  <si>
    <t>10+/-1кв.м.</t>
  </si>
  <si>
    <t>1617+/-14 кв.м.</t>
  </si>
  <si>
    <t>1115+/12кв.м.</t>
  </si>
  <si>
    <t>57:22:0900101:101</t>
  </si>
  <si>
    <t>57:22:0000000:916</t>
  </si>
  <si>
    <t>57:22:1010101:331</t>
  </si>
  <si>
    <t>57:22:1160101:31</t>
  </si>
  <si>
    <t>57:22:0960101:198</t>
  </si>
  <si>
    <t>57:22:1010102:253</t>
  </si>
  <si>
    <t>Триммер бензо CHAMPION T523S-2 (неразъемн.прям. 1,4кВт 51,7см3  8кг HT21+3*255 U</t>
  </si>
  <si>
    <t>Бензопила BS-62 70/6/6</t>
  </si>
  <si>
    <t>4.17.</t>
  </si>
  <si>
    <t>4.18.</t>
  </si>
  <si>
    <t>Орловская обл.,Ливенский р-н,д.Окуневы Горы</t>
  </si>
  <si>
    <t>57:22:0980101:120</t>
  </si>
  <si>
    <t>26кв.м.</t>
  </si>
  <si>
    <t>Земельный участок</t>
  </si>
  <si>
    <t>Орловская обл.,Ливенский р-н,с.Сергиевское</t>
  </si>
  <si>
    <t>5000кв.м.</t>
  </si>
  <si>
    <t>57:22:0940101:58</t>
  </si>
  <si>
    <t>57:22:1010101:179</t>
  </si>
  <si>
    <t>57:22:1040101:59</t>
  </si>
  <si>
    <t>57:22:0900101:86</t>
  </si>
  <si>
    <t>57:22:0960101:109</t>
  </si>
  <si>
    <t>57:22:0980101:90</t>
  </si>
  <si>
    <t>57:22:1420101:83</t>
  </si>
  <si>
    <t>57:22:1040101:61</t>
  </si>
  <si>
    <t>57:22:0900101:82</t>
  </si>
  <si>
    <t>57:22:1420101:86</t>
  </si>
  <si>
    <t>57:22:1010102:307</t>
  </si>
  <si>
    <t>57:22:0960101:125</t>
  </si>
  <si>
    <t>57:22:0980101:85</t>
  </si>
  <si>
    <t>57:22:1010101:201</t>
  </si>
  <si>
    <t>57:22:0960101:206</t>
  </si>
  <si>
    <t>57:22:0980101:86</t>
  </si>
  <si>
    <t>57:22:0940101:63</t>
  </si>
  <si>
    <t>57:22:1420101:85</t>
  </si>
  <si>
    <t>57:22:0900101:84</t>
  </si>
  <si>
    <t>57:22:1010101:202</t>
  </si>
  <si>
    <t>57:22:1160101:30</t>
  </si>
  <si>
    <t>57:22:0900101:85</t>
  </si>
  <si>
    <t>57:22:0890101:141</t>
  </si>
  <si>
    <t>57:22:1050102:126</t>
  </si>
  <si>
    <t>57:22:1190101:40</t>
  </si>
  <si>
    <t>57:22:0960101:139</t>
  </si>
  <si>
    <t>57:22:0970101:95</t>
  </si>
  <si>
    <t>57:22:1080101:35</t>
  </si>
  <si>
    <t>57:22:0940101:60</t>
  </si>
  <si>
    <t>57:22:0980101:87</t>
  </si>
  <si>
    <t>57:22:1060101:23</t>
  </si>
  <si>
    <t>57:22:1070101:16</t>
  </si>
  <si>
    <t>Шкаф управления Оникс МК3-25-GPRS-IP54-У3.1</t>
  </si>
  <si>
    <t>Агрегат ЭЦВ 6- 4- 70</t>
  </si>
  <si>
    <t>стол</t>
  </si>
  <si>
    <t>помещение металлическое размером 2х3х2,5 для оказания первой медицинской помощи</t>
  </si>
  <si>
    <t>термометр инфракрасный бесконтактный LE MEDICAL F02</t>
  </si>
  <si>
    <t xml:space="preserve">кресло оператора </t>
  </si>
  <si>
    <t>огнетушительт ОП-5(з)</t>
  </si>
  <si>
    <t>ранцевый лесной огнетушитель</t>
  </si>
  <si>
    <t xml:space="preserve">Шкаф </t>
  </si>
  <si>
    <t>договор аренды ООО "Газпром газораспределение Орел" от 07.11.2014г</t>
  </si>
  <si>
    <t>Агрегат ЭЦВ 6- 10- 140</t>
  </si>
  <si>
    <t>кресло Бюрократ CH-695N-AV/B/TW-11 на полозьях черный TW-01 сиденье черный TW-11</t>
  </si>
  <si>
    <t>3.1</t>
  </si>
  <si>
    <t>01 января 2022г</t>
  </si>
  <si>
    <t>2.1</t>
  </si>
  <si>
    <t>2.2</t>
  </si>
  <si>
    <t>57-22: 1050101:246</t>
  </si>
  <si>
    <t>2003,537,3м, 54:229:002:000003870:0000:30001</t>
  </si>
  <si>
    <t>Свидетельство о государственной регистрации права от 07 марта 2014г. Серия 57-АБ 542359</t>
  </si>
  <si>
    <t>57:22:0950101:19</t>
  </si>
  <si>
    <t>1000м,1990г.п.,щеб.,54:229:002:010049210</t>
  </si>
  <si>
    <t>Свидетельство о государственной регистрации права от 16 июня 2006г. Серия 57АА 395464</t>
  </si>
  <si>
    <t>01 января  2022.</t>
  </si>
  <si>
    <t>Реестр муниципального имущества Сергиевского сельского поселения Ливенского района Орловской области на 01.01.2022 года</t>
  </si>
  <si>
    <t>II.Здания,строения,объекты незавершенного строительства, нежилые помещения</t>
  </si>
  <si>
    <t>I.Жилые помещения</t>
  </si>
  <si>
    <t>III.Сооружения</t>
  </si>
  <si>
    <t>IV. Земельные участки</t>
  </si>
  <si>
    <t xml:space="preserve">II. Муниципальные унитарные предприятия  </t>
  </si>
  <si>
    <t>Сделки с имуществом</t>
  </si>
  <si>
    <t>товарная накладная №263 от 28.11.2018г</t>
  </si>
  <si>
    <t>товарная накладная №488 от 18.12.2018г</t>
  </si>
  <si>
    <t>товарная накладная №14112 от 10.09.2019г</t>
  </si>
  <si>
    <t>товарная накладная №3020 от 03.10.2019г</t>
  </si>
  <si>
    <t>товарная накладная №6369 от 30.10.2019</t>
  </si>
  <si>
    <t>товарная накладная №6369 от 30.10.2020</t>
  </si>
  <si>
    <t>товарная накладная №6369 от 30.10.2021</t>
  </si>
  <si>
    <t>товарная накладная №18398 от 13.11.2020г</t>
  </si>
  <si>
    <t>товарная накладная №19030 от 30.11.2020г</t>
  </si>
  <si>
    <t>товарная накладная №2575 от 29.07.2021г</t>
  </si>
  <si>
    <t xml:space="preserve">товарная накладная №58 от 09.08.2021г </t>
  </si>
  <si>
    <t>товарная накладная  №2769 от 13.08.2021г</t>
  </si>
  <si>
    <t>товарная накладная №4276  от 19.05.2020г</t>
  </si>
  <si>
    <t>товарная накладная №153 от 17.12.2020г</t>
  </si>
  <si>
    <t>товарная накладная №18405 от 13.11.2020г</t>
  </si>
  <si>
    <t>товарная накладная №19030 от 16.12.2020г</t>
  </si>
  <si>
    <t>товарная накладная №11131 от 16.12.2020г</t>
  </si>
  <si>
    <t>товарная накладная №УЦ4761 от 18.11.2021г</t>
  </si>
  <si>
    <t>товарная накладная №416 от 10.12.19г</t>
  </si>
  <si>
    <t>товарная накладная №220 от 21.11.2018г</t>
  </si>
  <si>
    <t>товарная накладная №226 от 20.12.2018</t>
  </si>
  <si>
    <t>договор аренды б/н от 01.10.2021 г ООО "Водсервис"</t>
  </si>
  <si>
    <t>Орловская область,Ливенский район, c.Сергиевское,   ул.Говорова,д.№12</t>
  </si>
  <si>
    <t>Орловская область,Ливенский район,c.Сергиевское,   ул.Говорова,д.№14</t>
  </si>
  <si>
    <t>Орловская область,Ливенский район, c.Сергиевское,   ул.Говорова,д.№16</t>
  </si>
  <si>
    <t>Орловская область,Ливенский район, c.Сергиевское,   ул.Александрова,д.№6</t>
  </si>
  <si>
    <t>Орловская область,Ливенский район, c.Сергиевское,   ул.Александрова,д.№14</t>
  </si>
  <si>
    <t>Орловская область,Ливенский район, д.Луги Апушкины, ул.Садовая,        д. №22</t>
  </si>
  <si>
    <t>Орловская область,Ливенский район, с.Жерино, ул.Воронежская, д.№43</t>
  </si>
  <si>
    <t>Орловская область,Ливенский район, с.Жерино, ул.Воронежская, д.№49</t>
  </si>
  <si>
    <t>Орловская область,Ливенский район, с.Сергиевское, ул.Голицына,   2</t>
  </si>
  <si>
    <t>Орловская область,Ливенский район, с.Сергиевское</t>
  </si>
  <si>
    <t>Орловская область,Ливенский район, п.Михайловский</t>
  </si>
  <si>
    <t>Орловская область,Ливенский район, с.Сергиевское (Такмаковская)</t>
  </si>
  <si>
    <t>Орловская область,Ливенский район, д. Суслово</t>
  </si>
  <si>
    <t>Орловская область,Ливенский район, д.Луги-Апушкины</t>
  </si>
  <si>
    <t>Орловская область,Ливенский район, д. Петровка</t>
  </si>
  <si>
    <t>Орловская область,Ливенский район, д. Окуневы Горы</t>
  </si>
  <si>
    <t>Орловская область,Ливенский район, д. Дубровка</t>
  </si>
  <si>
    <t>Орловская область,Ливенский район, д. Луги-Апушкины</t>
  </si>
  <si>
    <t>Орловская область,Ливенский район, д.Дубровка</t>
  </si>
  <si>
    <t>Орловская область,Ливенский район, с.Сергиевское(ул.Такмаковская)</t>
  </si>
  <si>
    <t>Орловская область,Ливенский район, д.Петровка</t>
  </si>
  <si>
    <t>Орловская область,Ливенский район, д.Окуневы-Горы</t>
  </si>
  <si>
    <t>Орловская область,Ливенский район, п.Михайловский-Урицкий</t>
  </si>
  <si>
    <t>Орловская область,Ливенский район, с.Жерино,литера 1</t>
  </si>
  <si>
    <t>Орловская область,Ливенский район, н.п.Луги</t>
  </si>
  <si>
    <t>Орловская область,Ливенский район, н.п.Сусловка</t>
  </si>
  <si>
    <t>Орловская область,Ливенский район, н.п.Сергиевка</t>
  </si>
  <si>
    <t>Орловская область,Ливенский район, н.п.Горюшкино</t>
  </si>
  <si>
    <t>Орловская область,Ливенский район, н.п.Петровка</t>
  </si>
  <si>
    <t>Орловская область,Ливенский район, д. Горюшкино</t>
  </si>
  <si>
    <t>Орловская область,Ливенский район, пос.Ямской</t>
  </si>
  <si>
    <t>Орловская область,Ливенский район, с.Жерино</t>
  </si>
  <si>
    <t>Орловская область,Ливенский район, д.Грачев Верх</t>
  </si>
  <si>
    <t>Орловская область,Ливенский район, д.Костомаровка</t>
  </si>
  <si>
    <t>Орловская область,Ливенский район, д.Апушкино</t>
  </si>
  <si>
    <t>Орловская область,Ливенский район, д.Положенцево</t>
  </si>
  <si>
    <t>Орловская область,Ливенский район, пос.Урицкий</t>
  </si>
  <si>
    <t>Орловская область,Ливенский район, с.Жерино,ул. Воронежская,д2</t>
  </si>
  <si>
    <t>Орловская область,Ливенский район,муниципальный пляж на р. Кшень</t>
  </si>
  <si>
    <t>Орловская область,Ливенский район, с.Сергиевское,ул.Пентюхова, 4 а</t>
  </si>
  <si>
    <t>Орловская область,Ливенский район, с.Сергиевское, ул. Говорова,д.9 а</t>
  </si>
  <si>
    <t>134 кв.м. кирпичная,     1975г.п.</t>
  </si>
  <si>
    <t>МО- Сергиевское сельское поселение Ливенского района Орловской области</t>
  </si>
  <si>
    <t>3.45</t>
  </si>
  <si>
    <t>3.46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</si>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</sst>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0_р_._-;\-* #,##0.00_р_._-;_-* \-??_р_._-;_-@_-"/>
    <numFmt numFmtId="174" formatCode="\ #,##0.00&quot;    &quot;;\-#,##0.00&quot;    &quot;;&quot; -&quot;#&quot;    &quot;;@\ "/>
    <numFmt numFmtId="175" formatCode="000000"/>
    <numFmt numFmtId="176" formatCode="mm/yy"/>
    <numFmt numFmtId="177" formatCode="#,##0.00&quot;р.&quot;"/>
    <numFmt numFmtId="178" formatCode="#,##0.00_р_."/>
    <numFmt numFmtId="179" formatCode="#,##0.0&quot;р.&quot;"/>
    <numFmt numFmtId="180" formatCode="0.000"/>
    <numFmt numFmtId="181" formatCode="mmm/yyyy"/>
    <numFmt numFmtId="182" formatCode="#,##0.00_ ;\-#,##0.00\ "/>
    <numFmt numFmtId="183" formatCode="0.0000000"/>
    <numFmt numFmtId="184" formatCode="0.000000%"/>
    <numFmt numFmtId="185" formatCode="[$-FC19]d\ mmmm\ yyyy\ &quot;г.&quot;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61">
    <font>
      <sz val="10"/>
      <name val="Arial"/>
      <family val="2"/>
    </font>
    <font>
      <sz val="10"/>
      <name val="Arial Cyr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Nimbus Roman No9 L;Times New Ro"/>
      <family val="1"/>
    </font>
    <font>
      <sz val="10"/>
      <name val="arial"/>
      <family val="2"/>
    </font>
    <font>
      <sz val="8"/>
      <name val="arial"/>
      <family val="2"/>
    </font>
    <font>
      <b/>
      <sz val="12"/>
      <name val="Nimbus Roman No9 L;Times New Ro"/>
      <family val="1"/>
    </font>
    <font>
      <b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2"/>
      <color indexed="10"/>
      <name val="Nimbus Roman No9 L;Times New Ro"/>
      <family val="1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Nimbus Roman No9 L;Times New Ro"/>
      <family val="1"/>
    </font>
    <font>
      <sz val="12"/>
      <name val="arial"/>
      <family val="2"/>
    </font>
    <font>
      <sz val="10"/>
      <color indexed="10"/>
      <name val="Nimbus Roman No9 L;Times New Ro"/>
      <family val="1"/>
    </font>
    <font>
      <b/>
      <sz val="10"/>
      <color indexed="10"/>
      <name val="Nimbus Roman No9 L;Times New Ro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6" borderId="1" applyNumberFormat="0" applyAlignment="0" applyProtection="0"/>
    <xf numFmtId="0" fontId="22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3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3" fontId="1" fillId="0" borderId="0" applyFill="0" applyBorder="0" applyAlignment="0" applyProtection="0"/>
    <xf numFmtId="169" fontId="0" fillId="0" borderId="0" applyFill="0" applyBorder="0" applyAlignment="0" applyProtection="0"/>
    <xf numFmtId="0" fontId="59" fillId="31" borderId="0" applyNumberFormat="0" applyBorder="0" applyAlignment="0" applyProtection="0"/>
  </cellStyleXfs>
  <cellXfs count="22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2" fontId="0" fillId="0" borderId="0" xfId="0" applyNumberFormat="1" applyAlignment="1">
      <alignment horizontal="justify" wrapText="1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10" fillId="0" borderId="0" xfId="0" applyFont="1" applyAlignment="1">
      <alignment/>
    </xf>
    <xf numFmtId="0" fontId="8" fillId="0" borderId="10" xfId="0" applyFont="1" applyBorder="1" applyAlignment="1">
      <alignment/>
    </xf>
    <xf numFmtId="0" fontId="6" fillId="0" borderId="10" xfId="53" applyFont="1" applyBorder="1" applyAlignment="1">
      <alignment horizontal="center" wrapText="1"/>
      <protection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2" fontId="6" fillId="0" borderId="10" xfId="0" applyNumberFormat="1" applyFont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9" fillId="0" borderId="10" xfId="0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/>
    </xf>
    <xf numFmtId="0" fontId="9" fillId="0" borderId="0" xfId="0" applyFont="1" applyAlignment="1">
      <alignment/>
    </xf>
    <xf numFmtId="0" fontId="6" fillId="32" borderId="10" xfId="0" applyFont="1" applyFill="1" applyBorder="1" applyAlignment="1">
      <alignment horizontal="center" vertical="top" wrapText="1"/>
    </xf>
    <xf numFmtId="173" fontId="6" fillId="32" borderId="10" xfId="62" applyFont="1" applyFill="1" applyBorder="1" applyAlignment="1" applyProtection="1">
      <alignment horizontal="center" vertical="top" wrapText="1"/>
      <protection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justify" wrapText="1"/>
    </xf>
    <xf numFmtId="0" fontId="7" fillId="0" borderId="10" xfId="0" applyFont="1" applyBorder="1" applyAlignment="1">
      <alignment horizontal="justify" wrapText="1"/>
    </xf>
    <xf numFmtId="0" fontId="0" fillId="0" borderId="0" xfId="0" applyAlignment="1">
      <alignment horizontal="justify" wrapText="1"/>
    </xf>
    <xf numFmtId="49" fontId="6" fillId="0" borderId="10" xfId="0" applyNumberFormat="1" applyFont="1" applyBorder="1" applyAlignment="1">
      <alignment horizontal="justify"/>
    </xf>
    <xf numFmtId="0" fontId="6" fillId="0" borderId="10" xfId="54" applyFont="1" applyBorder="1" applyAlignment="1">
      <alignment horizontal="center" vertical="top" wrapText="1"/>
      <protection/>
    </xf>
    <xf numFmtId="0" fontId="6" fillId="0" borderId="0" xfId="0" applyFont="1" applyAlignment="1">
      <alignment horizontal="center"/>
    </xf>
    <xf numFmtId="0" fontId="9" fillId="0" borderId="10" xfId="0" applyFont="1" applyBorder="1" applyAlignment="1">
      <alignment horizontal="center" wrapText="1"/>
    </xf>
    <xf numFmtId="0" fontId="6" fillId="0" borderId="0" xfId="0" applyFont="1" applyAlignment="1">
      <alignment/>
    </xf>
    <xf numFmtId="49" fontId="6" fillId="0" borderId="10" xfId="0" applyNumberFormat="1" applyFont="1" applyBorder="1" applyAlignment="1">
      <alignment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14" fillId="32" borderId="10" xfId="0" applyFont="1" applyFill="1" applyBorder="1" applyAlignment="1">
      <alignment horizontal="center" vertical="top" wrapText="1"/>
    </xf>
    <xf numFmtId="0" fontId="16" fillId="0" borderId="0" xfId="0" applyFont="1" applyAlignment="1">
      <alignment/>
    </xf>
    <xf numFmtId="14" fontId="14" fillId="32" borderId="10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/>
    </xf>
    <xf numFmtId="0" fontId="19" fillId="0" borderId="10" xfId="0" applyFont="1" applyBorder="1" applyAlignment="1">
      <alignment/>
    </xf>
    <xf numFmtId="49" fontId="19" fillId="0" borderId="10" xfId="0" applyNumberFormat="1" applyFont="1" applyBorder="1" applyAlignment="1">
      <alignment horizontal="justify" wrapText="1"/>
    </xf>
    <xf numFmtId="172" fontId="7" fillId="0" borderId="10" xfId="0" applyNumberFormat="1" applyFont="1" applyBorder="1" applyAlignment="1">
      <alignment horizontal="justify" wrapText="1"/>
    </xf>
    <xf numFmtId="49" fontId="0" fillId="0" borderId="10" xfId="0" applyNumberFormat="1" applyFont="1" applyBorder="1" applyAlignment="1">
      <alignment vertical="top" wrapText="1"/>
    </xf>
    <xf numFmtId="0" fontId="20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 vertical="top" wrapText="1"/>
    </xf>
    <xf numFmtId="0" fontId="17" fillId="32" borderId="10" xfId="0" applyFont="1" applyFill="1" applyBorder="1" applyAlignment="1">
      <alignment horizontal="center" vertical="top" wrapText="1"/>
    </xf>
    <xf numFmtId="172" fontId="17" fillId="32" borderId="10" xfId="0" applyNumberFormat="1" applyFont="1" applyFill="1" applyBorder="1" applyAlignment="1">
      <alignment horizontal="center" vertical="top" wrapText="1"/>
    </xf>
    <xf numFmtId="173" fontId="17" fillId="32" borderId="10" xfId="62" applyFont="1" applyFill="1" applyBorder="1" applyAlignment="1" applyProtection="1">
      <alignment horizontal="center" vertical="top" wrapText="1"/>
      <protection/>
    </xf>
    <xf numFmtId="0" fontId="21" fillId="0" borderId="10" xfId="0" applyFont="1" applyBorder="1" applyAlignment="1">
      <alignment wrapText="1"/>
    </xf>
    <xf numFmtId="0" fontId="0" fillId="33" borderId="0" xfId="0" applyFill="1" applyAlignment="1">
      <alignment/>
    </xf>
    <xf numFmtId="49" fontId="0" fillId="33" borderId="10" xfId="0" applyNumberFormat="1" applyFill="1" applyBorder="1" applyAlignment="1">
      <alignment horizontal="center" vertical="top" wrapText="1"/>
    </xf>
    <xf numFmtId="49" fontId="0" fillId="33" borderId="10" xfId="0" applyNumberFormat="1" applyFill="1" applyBorder="1" applyAlignment="1">
      <alignment vertical="top" wrapText="1"/>
    </xf>
    <xf numFmtId="0" fontId="15" fillId="33" borderId="10" xfId="0" applyFont="1" applyFill="1" applyBorder="1" applyAlignment="1">
      <alignment wrapText="1"/>
    </xf>
    <xf numFmtId="0" fontId="14" fillId="33" borderId="10" xfId="0" applyFont="1" applyFill="1" applyBorder="1" applyAlignment="1">
      <alignment/>
    </xf>
    <xf numFmtId="49" fontId="0" fillId="33" borderId="10" xfId="0" applyNumberFormat="1" applyFont="1" applyFill="1" applyBorder="1" applyAlignment="1">
      <alignment vertical="top" wrapText="1"/>
    </xf>
    <xf numFmtId="0" fontId="9" fillId="33" borderId="10" xfId="0" applyFont="1" applyFill="1" applyBorder="1" applyAlignment="1">
      <alignment/>
    </xf>
    <xf numFmtId="0" fontId="10" fillId="33" borderId="0" xfId="0" applyFont="1" applyFill="1" applyAlignment="1">
      <alignment/>
    </xf>
    <xf numFmtId="49" fontId="5" fillId="33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vertical="top" wrapText="1"/>
    </xf>
    <xf numFmtId="0" fontId="14" fillId="33" borderId="10" xfId="0" applyFont="1" applyFill="1" applyBorder="1" applyAlignment="1">
      <alignment horizontal="center"/>
    </xf>
    <xf numFmtId="0" fontId="14" fillId="33" borderId="10" xfId="0" applyFont="1" applyFill="1" applyBorder="1" applyAlignment="1">
      <alignment/>
    </xf>
    <xf numFmtId="14" fontId="14" fillId="33" borderId="10" xfId="0" applyNumberFormat="1" applyFont="1" applyFill="1" applyBorder="1" applyAlignment="1">
      <alignment horizontal="center"/>
    </xf>
    <xf numFmtId="0" fontId="18" fillId="33" borderId="10" xfId="0" applyFont="1" applyFill="1" applyBorder="1" applyAlignment="1">
      <alignment/>
    </xf>
    <xf numFmtId="0" fontId="16" fillId="33" borderId="0" xfId="0" applyFont="1" applyFill="1" applyAlignment="1">
      <alignment/>
    </xf>
    <xf numFmtId="0" fontId="6" fillId="33" borderId="10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left" vertical="top" wrapText="1"/>
    </xf>
    <xf numFmtId="0" fontId="17" fillId="33" borderId="10" xfId="0" applyFont="1" applyFill="1" applyBorder="1" applyAlignment="1">
      <alignment/>
    </xf>
    <xf numFmtId="0" fontId="17" fillId="33" borderId="0" xfId="0" applyFont="1" applyFill="1" applyAlignment="1">
      <alignment/>
    </xf>
    <xf numFmtId="49" fontId="5" fillId="33" borderId="10" xfId="0" applyNumberFormat="1" applyFont="1" applyFill="1" applyBorder="1" applyAlignment="1">
      <alignment wrapText="1"/>
    </xf>
    <xf numFmtId="0" fontId="14" fillId="33" borderId="10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wrapText="1"/>
    </xf>
    <xf numFmtId="0" fontId="11" fillId="33" borderId="10" xfId="0" applyFont="1" applyFill="1" applyBorder="1" applyAlignment="1">
      <alignment/>
    </xf>
    <xf numFmtId="0" fontId="12" fillId="33" borderId="10" xfId="0" applyFont="1" applyFill="1" applyBorder="1" applyAlignment="1">
      <alignment/>
    </xf>
    <xf numFmtId="0" fontId="10" fillId="33" borderId="10" xfId="0" applyFont="1" applyFill="1" applyBorder="1" applyAlignment="1">
      <alignment/>
    </xf>
    <xf numFmtId="0" fontId="11" fillId="33" borderId="0" xfId="0" applyFont="1" applyFill="1" applyAlignment="1">
      <alignment/>
    </xf>
    <xf numFmtId="14" fontId="16" fillId="33" borderId="10" xfId="0" applyNumberFormat="1" applyFont="1" applyFill="1" applyBorder="1" applyAlignment="1">
      <alignment horizontal="center"/>
    </xf>
    <xf numFmtId="173" fontId="9" fillId="33" borderId="10" xfId="0" applyNumberFormat="1" applyFont="1" applyFill="1" applyBorder="1" applyAlignment="1">
      <alignment/>
    </xf>
    <xf numFmtId="0" fontId="16" fillId="33" borderId="10" xfId="0" applyFont="1" applyFill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center"/>
    </xf>
    <xf numFmtId="14" fontId="6" fillId="33" borderId="10" xfId="0" applyNumberFormat="1" applyFont="1" applyFill="1" applyBorder="1" applyAlignment="1">
      <alignment vertical="top" wrapText="1"/>
    </xf>
    <xf numFmtId="49" fontId="0" fillId="0" borderId="10" xfId="0" applyNumberFormat="1" applyFont="1" applyFill="1" applyBorder="1" applyAlignment="1">
      <alignment vertical="top" wrapText="1"/>
    </xf>
    <xf numFmtId="0" fontId="14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49" fontId="0" fillId="0" borderId="10" xfId="0" applyNumberFormat="1" applyFont="1" applyFill="1" applyBorder="1" applyAlignment="1">
      <alignment vertical="top" wrapText="1"/>
    </xf>
    <xf numFmtId="49" fontId="0" fillId="0" borderId="10" xfId="0" applyNumberFormat="1" applyFill="1" applyBorder="1" applyAlignment="1">
      <alignment vertical="top" wrapText="1"/>
    </xf>
    <xf numFmtId="14" fontId="14" fillId="0" borderId="10" xfId="0" applyNumberFormat="1" applyFont="1" applyFill="1" applyBorder="1" applyAlignment="1">
      <alignment horizontal="center" vertical="top" wrapText="1"/>
    </xf>
    <xf numFmtId="0" fontId="15" fillId="0" borderId="10" xfId="0" applyFont="1" applyFill="1" applyBorder="1" applyAlignment="1">
      <alignment wrapText="1"/>
    </xf>
    <xf numFmtId="0" fontId="0" fillId="0" borderId="0" xfId="0" applyFill="1" applyAlignment="1">
      <alignment/>
    </xf>
    <xf numFmtId="0" fontId="6" fillId="0" borderId="10" xfId="54" applyFont="1" applyFill="1" applyBorder="1" applyAlignment="1">
      <alignment horizontal="center" vertical="top" wrapText="1"/>
      <protection/>
    </xf>
    <xf numFmtId="0" fontId="8" fillId="0" borderId="10" xfId="0" applyFont="1" applyFill="1" applyBorder="1" applyAlignment="1">
      <alignment/>
    </xf>
    <xf numFmtId="49" fontId="5" fillId="0" borderId="10" xfId="0" applyNumberFormat="1" applyFont="1" applyFill="1" applyBorder="1" applyAlignment="1">
      <alignment horizontal="justify"/>
    </xf>
    <xf numFmtId="0" fontId="6" fillId="0" borderId="10" xfId="0" applyFont="1" applyFill="1" applyBorder="1" applyAlignment="1">
      <alignment horizontal="center"/>
    </xf>
    <xf numFmtId="173" fontId="6" fillId="32" borderId="10" xfId="62" applyFont="1" applyFill="1" applyBorder="1" applyAlignment="1" applyProtection="1">
      <alignment horizontal="center" vertical="center" wrapText="1"/>
      <protection/>
    </xf>
    <xf numFmtId="173" fontId="6" fillId="32" borderId="10" xfId="0" applyNumberFormat="1" applyFont="1" applyFill="1" applyBorder="1" applyAlignment="1">
      <alignment horizontal="center" vertical="center" wrapText="1"/>
    </xf>
    <xf numFmtId="173" fontId="9" fillId="32" borderId="10" xfId="62" applyFont="1" applyFill="1" applyBorder="1" applyAlignment="1" applyProtection="1">
      <alignment horizontal="center" vertical="center" wrapText="1"/>
      <protection/>
    </xf>
    <xf numFmtId="2" fontId="14" fillId="33" borderId="10" xfId="0" applyNumberFormat="1" applyFont="1" applyFill="1" applyBorder="1" applyAlignment="1">
      <alignment horizontal="center"/>
    </xf>
    <xf numFmtId="2" fontId="17" fillId="33" borderId="10" xfId="0" applyNumberFormat="1" applyFont="1" applyFill="1" applyBorder="1" applyAlignment="1">
      <alignment/>
    </xf>
    <xf numFmtId="1" fontId="11" fillId="33" borderId="10" xfId="0" applyNumberFormat="1" applyFont="1" applyFill="1" applyBorder="1" applyAlignment="1">
      <alignment/>
    </xf>
    <xf numFmtId="173" fontId="14" fillId="32" borderId="10" xfId="62" applyFont="1" applyFill="1" applyBorder="1" applyAlignment="1" applyProtection="1">
      <alignment horizontal="center" vertical="center" wrapText="1"/>
      <protection/>
    </xf>
    <xf numFmtId="173" fontId="14" fillId="32" borderId="10" xfId="0" applyNumberFormat="1" applyFont="1" applyFill="1" applyBorder="1" applyAlignment="1">
      <alignment horizontal="center" vertical="center" wrapText="1"/>
    </xf>
    <xf numFmtId="2" fontId="16" fillId="33" borderId="10" xfId="0" applyNumberFormat="1" applyFont="1" applyFill="1" applyBorder="1" applyAlignment="1">
      <alignment horizontal="center"/>
    </xf>
    <xf numFmtId="2" fontId="14" fillId="33" borderId="10" xfId="0" applyNumberFormat="1" applyFont="1" applyFill="1" applyBorder="1" applyAlignment="1">
      <alignment horizontal="center" wrapText="1"/>
    </xf>
    <xf numFmtId="2" fontId="14" fillId="33" borderId="10" xfId="0" applyNumberFormat="1" applyFont="1" applyFill="1" applyBorder="1" applyAlignment="1">
      <alignment horizontal="center" vertical="top"/>
    </xf>
    <xf numFmtId="2" fontId="14" fillId="0" borderId="10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2" fontId="16" fillId="0" borderId="10" xfId="0" applyNumberFormat="1" applyFont="1" applyBorder="1" applyAlignment="1">
      <alignment horizontal="center"/>
    </xf>
    <xf numFmtId="49" fontId="6" fillId="33" borderId="10" xfId="0" applyNumberFormat="1" applyFont="1" applyFill="1" applyBorder="1" applyAlignment="1">
      <alignment horizontal="center" vertical="center" wrapText="1"/>
    </xf>
    <xf numFmtId="173" fontId="14" fillId="32" borderId="10" xfId="62" applyFont="1" applyFill="1" applyBorder="1" applyAlignment="1" applyProtection="1">
      <alignment vertical="center"/>
      <protection/>
    </xf>
    <xf numFmtId="173" fontId="14" fillId="32" borderId="10" xfId="62" applyFont="1" applyFill="1" applyBorder="1" applyAlignment="1" applyProtection="1">
      <alignment vertical="center" wrapText="1"/>
      <protection/>
    </xf>
    <xf numFmtId="173" fontId="14" fillId="0" borderId="10" xfId="62" applyFont="1" applyFill="1" applyBorder="1" applyAlignment="1" applyProtection="1">
      <alignment vertical="center" wrapText="1"/>
      <protection/>
    </xf>
    <xf numFmtId="173" fontId="14" fillId="0" borderId="10" xfId="0" applyNumberFormat="1" applyFont="1" applyFill="1" applyBorder="1" applyAlignment="1">
      <alignment horizontal="center" vertical="center" wrapText="1"/>
    </xf>
    <xf numFmtId="49" fontId="0" fillId="33" borderId="10" xfId="0" applyNumberFormat="1" applyFill="1" applyBorder="1" applyAlignment="1">
      <alignment horizontal="center" vertical="center" wrapText="1"/>
    </xf>
    <xf numFmtId="0" fontId="14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17" fillId="32" borderId="10" xfId="0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0" fontId="6" fillId="0" borderId="10" xfId="54" applyFont="1" applyBorder="1" applyAlignment="1">
      <alignment horizontal="center" vertical="center" wrapText="1"/>
      <protection/>
    </xf>
    <xf numFmtId="2" fontId="17" fillId="33" borderId="10" xfId="0" applyNumberFormat="1" applyFont="1" applyFill="1" applyBorder="1" applyAlignment="1">
      <alignment horizontal="center"/>
    </xf>
    <xf numFmtId="0" fontId="7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/>
    </xf>
    <xf numFmtId="0" fontId="10" fillId="0" borderId="10" xfId="0" applyFont="1" applyBorder="1" applyAlignment="1">
      <alignment horizontal="center" wrapText="1"/>
    </xf>
    <xf numFmtId="10" fontId="10" fillId="0" borderId="10" xfId="0" applyNumberFormat="1" applyFont="1" applyBorder="1" applyAlignment="1">
      <alignment/>
    </xf>
    <xf numFmtId="0" fontId="12" fillId="0" borderId="10" xfId="0" applyFont="1" applyBorder="1" applyAlignment="1">
      <alignment/>
    </xf>
    <xf numFmtId="10" fontId="12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left" vertical="center" wrapText="1"/>
    </xf>
    <xf numFmtId="1" fontId="6" fillId="0" borderId="10" xfId="0" applyNumberFormat="1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178" fontId="6" fillId="0" borderId="10" xfId="0" applyNumberFormat="1" applyFont="1" applyBorder="1" applyAlignment="1">
      <alignment horizontal="left" vertical="center"/>
    </xf>
    <xf numFmtId="2" fontId="6" fillId="0" borderId="10" xfId="0" applyNumberFormat="1" applyFont="1" applyFill="1" applyBorder="1" applyAlignment="1">
      <alignment horizontal="center" wrapText="1"/>
    </xf>
    <xf numFmtId="14" fontId="6" fillId="0" borderId="10" xfId="0" applyNumberFormat="1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2" fontId="6" fillId="0" borderId="11" xfId="0" applyNumberFormat="1" applyFont="1" applyFill="1" applyBorder="1" applyAlignment="1">
      <alignment horizontal="center" wrapText="1"/>
    </xf>
    <xf numFmtId="0" fontId="9" fillId="0" borderId="10" xfId="0" applyFont="1" applyFill="1" applyBorder="1" applyAlignment="1">
      <alignment/>
    </xf>
    <xf numFmtId="2" fontId="9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>
      <alignment wrapText="1"/>
    </xf>
    <xf numFmtId="10" fontId="10" fillId="0" borderId="10" xfId="0" applyNumberFormat="1" applyFont="1" applyFill="1" applyBorder="1" applyAlignment="1">
      <alignment horizontal="center" wrapText="1"/>
    </xf>
    <xf numFmtId="0" fontId="8" fillId="0" borderId="12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12" fillId="0" borderId="13" xfId="0" applyFont="1" applyFill="1" applyBorder="1" applyAlignment="1">
      <alignment/>
    </xf>
    <xf numFmtId="2" fontId="6" fillId="0" borderId="1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2" fontId="9" fillId="0" borderId="12" xfId="0" applyNumberFormat="1" applyFont="1" applyFill="1" applyBorder="1" applyAlignment="1">
      <alignment/>
    </xf>
    <xf numFmtId="14" fontId="6" fillId="0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vertical="top" wrapText="1"/>
    </xf>
    <xf numFmtId="0" fontId="6" fillId="33" borderId="10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8" fillId="33" borderId="13" xfId="0" applyFont="1" applyFill="1" applyBorder="1" applyAlignment="1">
      <alignment/>
    </xf>
    <xf numFmtId="0" fontId="9" fillId="33" borderId="13" xfId="0" applyFont="1" applyFill="1" applyBorder="1" applyAlignment="1">
      <alignment/>
    </xf>
    <xf numFmtId="0" fontId="9" fillId="33" borderId="12" xfId="0" applyFont="1" applyFill="1" applyBorder="1" applyAlignment="1">
      <alignment/>
    </xf>
    <xf numFmtId="0" fontId="0" fillId="0" borderId="13" xfId="0" applyBorder="1" applyAlignment="1">
      <alignment wrapText="1"/>
    </xf>
    <xf numFmtId="0" fontId="0" fillId="0" borderId="13" xfId="0" applyFill="1" applyBorder="1" applyAlignment="1">
      <alignment wrapText="1"/>
    </xf>
    <xf numFmtId="0" fontId="0" fillId="0" borderId="12" xfId="0" applyBorder="1" applyAlignment="1">
      <alignment wrapText="1"/>
    </xf>
    <xf numFmtId="2" fontId="10" fillId="33" borderId="10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0" fontId="24" fillId="33" borderId="10" xfId="0" applyFont="1" applyFill="1" applyBorder="1" applyAlignment="1">
      <alignment horizontal="center" wrapText="1"/>
    </xf>
    <xf numFmtId="0" fontId="24" fillId="33" borderId="10" xfId="0" applyFont="1" applyFill="1" applyBorder="1" applyAlignment="1">
      <alignment wrapText="1"/>
    </xf>
    <xf numFmtId="2" fontId="14" fillId="33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 horizontal="center" wrapText="1"/>
    </xf>
    <xf numFmtId="0" fontId="14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/>
    </xf>
    <xf numFmtId="2" fontId="0" fillId="0" borderId="10" xfId="0" applyNumberFormat="1" applyFill="1" applyBorder="1" applyAlignment="1">
      <alignment horizontal="center"/>
    </xf>
    <xf numFmtId="14" fontId="14" fillId="0" borderId="10" xfId="0" applyNumberFormat="1" applyFont="1" applyFill="1" applyBorder="1" applyAlignment="1">
      <alignment horizontal="center"/>
    </xf>
    <xf numFmtId="0" fontId="60" fillId="0" borderId="10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25" fillId="0" borderId="10" xfId="0" applyFont="1" applyFill="1" applyBorder="1" applyAlignment="1">
      <alignment/>
    </xf>
    <xf numFmtId="0" fontId="0" fillId="0" borderId="12" xfId="0" applyFill="1" applyBorder="1" applyAlignment="1">
      <alignment wrapText="1"/>
    </xf>
    <xf numFmtId="17" fontId="8" fillId="33" borderId="10" xfId="0" applyNumberFormat="1" applyFont="1" applyFill="1" applyBorder="1" applyAlignment="1">
      <alignment wrapText="1"/>
    </xf>
    <xf numFmtId="17" fontId="17" fillId="33" borderId="10" xfId="0" applyNumberFormat="1" applyFont="1" applyFill="1" applyBorder="1" applyAlignment="1">
      <alignment/>
    </xf>
    <xf numFmtId="0" fontId="14" fillId="0" borderId="10" xfId="0" applyFont="1" applyFill="1" applyBorder="1" applyAlignment="1">
      <alignment/>
    </xf>
    <xf numFmtId="49" fontId="0" fillId="0" borderId="10" xfId="0" applyNumberFormat="1" applyFont="1" applyBorder="1" applyAlignment="1">
      <alignment vertical="top" wrapText="1"/>
    </xf>
    <xf numFmtId="49" fontId="0" fillId="0" borderId="10" xfId="0" applyNumberFormat="1" applyFont="1" applyFill="1" applyBorder="1" applyAlignment="1">
      <alignment vertical="top" wrapText="1"/>
    </xf>
    <xf numFmtId="17" fontId="8" fillId="33" borderId="14" xfId="0" applyNumberFormat="1" applyFont="1" applyFill="1" applyBorder="1" applyAlignment="1">
      <alignment/>
    </xf>
    <xf numFmtId="0" fontId="8" fillId="33" borderId="14" xfId="0" applyFont="1" applyFill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16" fontId="8" fillId="0" borderId="10" xfId="0" applyNumberFormat="1" applyFont="1" applyBorder="1" applyAlignment="1">
      <alignment wrapText="1"/>
    </xf>
    <xf numFmtId="0" fontId="8" fillId="0" borderId="10" xfId="0" applyFont="1" applyBorder="1" applyAlignment="1">
      <alignment wrapText="1"/>
    </xf>
    <xf numFmtId="17" fontId="8" fillId="33" borderId="15" xfId="0" applyNumberFormat="1" applyFont="1" applyFill="1" applyBorder="1" applyAlignment="1">
      <alignment/>
    </xf>
    <xf numFmtId="0" fontId="8" fillId="33" borderId="16" xfId="0" applyFont="1" applyFill="1" applyBorder="1" applyAlignment="1">
      <alignment/>
    </xf>
    <xf numFmtId="0" fontId="8" fillId="33" borderId="17" xfId="0" applyFont="1" applyFill="1" applyBorder="1" applyAlignment="1">
      <alignment/>
    </xf>
    <xf numFmtId="17" fontId="8" fillId="33" borderId="10" xfId="0" applyNumberFormat="1" applyFont="1" applyFill="1" applyBorder="1" applyAlignment="1">
      <alignment/>
    </xf>
    <xf numFmtId="0" fontId="8" fillId="33" borderId="10" xfId="0" applyFont="1" applyFill="1" applyBorder="1" applyAlignment="1">
      <alignment/>
    </xf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15" xfId="0" applyFont="1" applyFill="1" applyBorder="1" applyAlignment="1">
      <alignment/>
    </xf>
    <xf numFmtId="0" fontId="8" fillId="0" borderId="16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3" fillId="0" borderId="0" xfId="0" applyFont="1" applyBorder="1" applyAlignment="1">
      <alignment horizontal="justify" vertical="center"/>
    </xf>
    <xf numFmtId="0" fontId="8" fillId="0" borderId="10" xfId="0" applyFont="1" applyBorder="1" applyAlignment="1">
      <alignment/>
    </xf>
    <xf numFmtId="0" fontId="8" fillId="0" borderId="15" xfId="0" applyFont="1" applyBorder="1" applyAlignment="1">
      <alignment wrapText="1"/>
    </xf>
    <xf numFmtId="0" fontId="8" fillId="0" borderId="16" xfId="0" applyFont="1" applyBorder="1" applyAlignment="1">
      <alignment wrapText="1"/>
    </xf>
    <xf numFmtId="0" fontId="8" fillId="0" borderId="17" xfId="0" applyFont="1" applyBorder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12" fillId="0" borderId="10" xfId="0" applyFont="1" applyBorder="1" applyAlignment="1">
      <alignment/>
    </xf>
    <xf numFmtId="0" fontId="12" fillId="0" borderId="15" xfId="0" applyFont="1" applyBorder="1" applyAlignment="1">
      <alignment/>
    </xf>
    <xf numFmtId="0" fontId="12" fillId="0" borderId="16" xfId="0" applyFont="1" applyBorder="1" applyAlignment="1">
      <alignment/>
    </xf>
    <xf numFmtId="0" fontId="12" fillId="0" borderId="17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Раздел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8"/>
  <sheetViews>
    <sheetView view="pageBreakPreview" zoomScaleNormal="75" zoomScaleSheetLayoutView="100" zoomScalePageLayoutView="0" workbookViewId="0" topLeftCell="A97">
      <selection activeCell="B77" sqref="B77"/>
    </sheetView>
  </sheetViews>
  <sheetFormatPr defaultColWidth="11.57421875" defaultRowHeight="12.75"/>
  <cols>
    <col min="1" max="1" width="12.57421875" style="0" customWidth="1"/>
    <col min="2" max="2" width="13.421875" style="0" customWidth="1"/>
    <col min="3" max="3" width="15.00390625" style="0" customWidth="1"/>
    <col min="4" max="4" width="11.57421875" style="0" customWidth="1"/>
    <col min="5" max="5" width="12.7109375" style="0" customWidth="1"/>
    <col min="6" max="6" width="20.28125" style="0" customWidth="1"/>
    <col min="7" max="7" width="19.28125" style="0" customWidth="1"/>
    <col min="8" max="8" width="11.57421875" style="0" customWidth="1"/>
    <col min="9" max="9" width="16.7109375" style="0" customWidth="1"/>
    <col min="10" max="10" width="12.7109375" style="0" customWidth="1"/>
    <col min="11" max="11" width="16.140625" style="0" customWidth="1"/>
    <col min="12" max="12" width="18.140625" style="0" customWidth="1"/>
    <col min="13" max="13" width="8.8515625" style="0" customWidth="1"/>
    <col min="14" max="14" width="15.140625" style="0" customWidth="1"/>
  </cols>
  <sheetData>
    <row r="1" spans="1:14" ht="21.75" customHeight="1">
      <c r="A1" s="199" t="s">
        <v>433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208"/>
      <c r="N1" s="208"/>
    </row>
    <row r="2" spans="1:14" ht="21.75" customHeight="1">
      <c r="A2" s="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1:14" ht="21.75" customHeight="1">
      <c r="A3" s="2" t="s">
        <v>296</v>
      </c>
      <c r="B3" s="42"/>
      <c r="C3" s="42"/>
      <c r="D3" s="42"/>
      <c r="E3" s="42"/>
      <c r="F3" s="42"/>
      <c r="G3" s="42"/>
      <c r="H3" s="42"/>
      <c r="I3" s="42"/>
      <c r="J3" s="207"/>
      <c r="K3" s="207"/>
      <c r="L3" s="42"/>
      <c r="M3" s="42"/>
      <c r="N3" s="42"/>
    </row>
    <row r="4" spans="1:14" ht="15" customHeight="1">
      <c r="A4" s="3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</row>
    <row r="5" spans="1:14" s="4" customFormat="1" ht="258" customHeight="1">
      <c r="A5" s="45" t="s">
        <v>32</v>
      </c>
      <c r="B5" s="45" t="s">
        <v>33</v>
      </c>
      <c r="C5" s="45" t="s">
        <v>34</v>
      </c>
      <c r="D5" s="45" t="s">
        <v>35</v>
      </c>
      <c r="E5" s="45" t="s">
        <v>36</v>
      </c>
      <c r="F5" s="45" t="s">
        <v>37</v>
      </c>
      <c r="G5" s="45" t="s">
        <v>38</v>
      </c>
      <c r="H5" s="45" t="s">
        <v>39</v>
      </c>
      <c r="I5" s="45" t="s">
        <v>40</v>
      </c>
      <c r="J5" s="45" t="s">
        <v>41</v>
      </c>
      <c r="K5" s="45" t="s">
        <v>63</v>
      </c>
      <c r="L5" s="45" t="s">
        <v>42</v>
      </c>
      <c r="M5" s="45" t="s">
        <v>43</v>
      </c>
      <c r="N5" s="45" t="s">
        <v>439</v>
      </c>
    </row>
    <row r="6" spans="1:14" ht="21.75" customHeight="1">
      <c r="A6" s="5">
        <v>1</v>
      </c>
      <c r="B6" s="43">
        <v>2</v>
      </c>
      <c r="C6" s="43">
        <v>3</v>
      </c>
      <c r="D6" s="43">
        <v>4</v>
      </c>
      <c r="E6" s="43">
        <v>5</v>
      </c>
      <c r="F6" s="43">
        <v>6</v>
      </c>
      <c r="G6" s="43">
        <v>7</v>
      </c>
      <c r="H6" s="43">
        <v>8</v>
      </c>
      <c r="I6" s="43">
        <v>9</v>
      </c>
      <c r="J6" s="43">
        <v>10</v>
      </c>
      <c r="K6" s="43">
        <v>11</v>
      </c>
      <c r="L6" s="43">
        <v>12</v>
      </c>
      <c r="M6" s="43">
        <v>13</v>
      </c>
      <c r="N6" s="43">
        <v>14</v>
      </c>
    </row>
    <row r="7" spans="1:14" ht="21.75" customHeight="1">
      <c r="A7" s="200" t="s">
        <v>435</v>
      </c>
      <c r="B7" s="201"/>
      <c r="C7" s="201"/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201"/>
    </row>
    <row r="8" spans="1:14" s="40" customFormat="1" ht="80.25" customHeight="1">
      <c r="A8" s="44" t="s">
        <v>44</v>
      </c>
      <c r="B8" s="48" t="s">
        <v>49</v>
      </c>
      <c r="C8" s="195" t="s">
        <v>462</v>
      </c>
      <c r="D8" s="39"/>
      <c r="E8" s="22" t="s">
        <v>208</v>
      </c>
      <c r="F8" s="104">
        <v>44257.27</v>
      </c>
      <c r="G8" s="105">
        <f>F8</f>
        <v>44257.27</v>
      </c>
      <c r="H8" s="118"/>
      <c r="I8" s="119" t="s">
        <v>55</v>
      </c>
      <c r="J8" s="39"/>
      <c r="K8" s="46" t="s">
        <v>56</v>
      </c>
      <c r="L8" s="23" t="s">
        <v>504</v>
      </c>
      <c r="M8" s="47"/>
      <c r="N8" s="47"/>
    </row>
    <row r="9" spans="1:14" s="40" customFormat="1" ht="89.25" customHeight="1">
      <c r="A9" s="44" t="s">
        <v>200</v>
      </c>
      <c r="B9" s="48" t="s">
        <v>50</v>
      </c>
      <c r="C9" s="195" t="s">
        <v>463</v>
      </c>
      <c r="D9" s="39"/>
      <c r="E9" s="22" t="s">
        <v>209</v>
      </c>
      <c r="F9" s="104">
        <v>88514.55</v>
      </c>
      <c r="G9" s="105">
        <f>F9</f>
        <v>88514.55</v>
      </c>
      <c r="H9" s="118"/>
      <c r="I9" s="119" t="s">
        <v>55</v>
      </c>
      <c r="J9" s="39"/>
      <c r="K9" s="46" t="s">
        <v>56</v>
      </c>
      <c r="L9" s="23" t="s">
        <v>504</v>
      </c>
      <c r="M9" s="47"/>
      <c r="N9" s="47"/>
    </row>
    <row r="10" spans="1:14" s="40" customFormat="1" ht="81.75" customHeight="1">
      <c r="A10" s="44" t="s">
        <v>201</v>
      </c>
      <c r="B10" s="48" t="s">
        <v>51</v>
      </c>
      <c r="C10" s="195" t="s">
        <v>464</v>
      </c>
      <c r="D10" s="39"/>
      <c r="E10" s="22" t="s">
        <v>210</v>
      </c>
      <c r="F10" s="104">
        <v>21842.6</v>
      </c>
      <c r="G10" s="105">
        <f>F10</f>
        <v>21842.6</v>
      </c>
      <c r="H10" s="118"/>
      <c r="I10" s="118" t="s">
        <v>55</v>
      </c>
      <c r="J10" s="39"/>
      <c r="K10" s="46" t="s">
        <v>56</v>
      </c>
      <c r="L10" s="23" t="s">
        <v>504</v>
      </c>
      <c r="M10" s="47"/>
      <c r="N10" s="47"/>
    </row>
    <row r="11" spans="1:14" s="40" customFormat="1" ht="79.5" customHeight="1">
      <c r="A11" s="44" t="s">
        <v>202</v>
      </c>
      <c r="B11" s="48" t="s">
        <v>52</v>
      </c>
      <c r="C11" s="195" t="s">
        <v>465</v>
      </c>
      <c r="D11" s="39"/>
      <c r="E11" s="22" t="s">
        <v>211</v>
      </c>
      <c r="F11" s="98">
        <v>87901.1</v>
      </c>
      <c r="G11" s="99">
        <v>42160.58</v>
      </c>
      <c r="H11" s="118"/>
      <c r="I11" s="119" t="s">
        <v>55</v>
      </c>
      <c r="J11" s="39"/>
      <c r="K11" s="46" t="s">
        <v>56</v>
      </c>
      <c r="L11" s="23" t="s">
        <v>504</v>
      </c>
      <c r="M11" s="47"/>
      <c r="N11" s="47"/>
    </row>
    <row r="12" spans="1:14" s="40" customFormat="1" ht="81.75" customHeight="1">
      <c r="A12" s="44" t="s">
        <v>203</v>
      </c>
      <c r="B12" s="86" t="s">
        <v>227</v>
      </c>
      <c r="C12" s="196" t="s">
        <v>466</v>
      </c>
      <c r="D12" s="87"/>
      <c r="E12" s="88" t="s">
        <v>212</v>
      </c>
      <c r="F12" s="98">
        <v>11172.75</v>
      </c>
      <c r="G12" s="99">
        <v>7104.44</v>
      </c>
      <c r="H12" s="118"/>
      <c r="I12" s="119" t="s">
        <v>55</v>
      </c>
      <c r="J12" s="39"/>
      <c r="K12" s="46" t="s">
        <v>56</v>
      </c>
      <c r="L12" s="23" t="s">
        <v>504</v>
      </c>
      <c r="M12" s="47"/>
      <c r="N12" s="47"/>
    </row>
    <row r="13" spans="1:14" s="40" customFormat="1" ht="89.25" customHeight="1">
      <c r="A13" s="44" t="s">
        <v>204</v>
      </c>
      <c r="B13" s="48" t="s">
        <v>53</v>
      </c>
      <c r="C13" s="195" t="s">
        <v>467</v>
      </c>
      <c r="D13" s="39"/>
      <c r="E13" s="22" t="s">
        <v>213</v>
      </c>
      <c r="F13" s="98">
        <v>31833.7</v>
      </c>
      <c r="G13" s="99">
        <v>18131.3</v>
      </c>
      <c r="H13" s="118"/>
      <c r="I13" s="119" t="s">
        <v>55</v>
      </c>
      <c r="J13" s="39"/>
      <c r="K13" s="46" t="s">
        <v>56</v>
      </c>
      <c r="L13" s="23" t="s">
        <v>504</v>
      </c>
      <c r="M13" s="47"/>
      <c r="N13" s="47"/>
    </row>
    <row r="14" spans="1:14" s="40" customFormat="1" ht="87" customHeight="1">
      <c r="A14" s="44" t="s">
        <v>205</v>
      </c>
      <c r="B14" s="48" t="s">
        <v>54</v>
      </c>
      <c r="C14" s="195" t="s">
        <v>468</v>
      </c>
      <c r="D14" s="39"/>
      <c r="E14" s="22" t="s">
        <v>214</v>
      </c>
      <c r="F14" s="98">
        <v>15792.86</v>
      </c>
      <c r="G14" s="99">
        <v>7732.61</v>
      </c>
      <c r="H14" s="118"/>
      <c r="I14" s="119" t="s">
        <v>55</v>
      </c>
      <c r="J14" s="39"/>
      <c r="K14" s="46" t="s">
        <v>56</v>
      </c>
      <c r="L14" s="23" t="s">
        <v>504</v>
      </c>
      <c r="M14" s="47"/>
      <c r="N14" s="47"/>
    </row>
    <row r="15" spans="1:14" s="40" customFormat="1" ht="89.25" customHeight="1">
      <c r="A15" s="44" t="s">
        <v>206</v>
      </c>
      <c r="B15" s="48" t="s">
        <v>64</v>
      </c>
      <c r="C15" s="195" t="s">
        <v>469</v>
      </c>
      <c r="D15" s="39"/>
      <c r="E15" s="22" t="s">
        <v>215</v>
      </c>
      <c r="F15" s="104">
        <v>22864.1</v>
      </c>
      <c r="G15" s="105">
        <v>22864.1</v>
      </c>
      <c r="H15" s="118"/>
      <c r="I15" s="118" t="s">
        <v>55</v>
      </c>
      <c r="J15" s="39"/>
      <c r="K15" s="46" t="s">
        <v>56</v>
      </c>
      <c r="L15" s="23" t="s">
        <v>504</v>
      </c>
      <c r="M15" s="47"/>
      <c r="N15" s="47"/>
    </row>
    <row r="16" spans="1:14" s="9" customFormat="1" ht="27.75" customHeight="1">
      <c r="A16" s="44"/>
      <c r="B16" s="49" t="s">
        <v>29</v>
      </c>
      <c r="C16" s="49"/>
      <c r="D16" s="49"/>
      <c r="E16" s="50"/>
      <c r="F16" s="100">
        <f>SUM(F8:F15)</f>
        <v>324178.93</v>
      </c>
      <c r="G16" s="100">
        <f>SUM(G8:G15)</f>
        <v>252607.44999999998</v>
      </c>
      <c r="H16" s="120"/>
      <c r="I16" s="99"/>
      <c r="J16" s="39"/>
      <c r="K16" s="46"/>
      <c r="L16" s="51"/>
      <c r="M16" s="52"/>
      <c r="N16" s="52"/>
    </row>
    <row r="17" spans="1:14" s="53" customFormat="1" ht="21.75" customHeight="1">
      <c r="A17" s="202" t="s">
        <v>434</v>
      </c>
      <c r="B17" s="203"/>
      <c r="C17" s="203"/>
      <c r="D17" s="203"/>
      <c r="E17" s="203"/>
      <c r="F17" s="203"/>
      <c r="G17" s="203"/>
      <c r="H17" s="203"/>
      <c r="I17" s="203"/>
      <c r="J17" s="203"/>
      <c r="K17" s="203"/>
      <c r="L17" s="203"/>
      <c r="M17" s="203"/>
      <c r="N17" s="204"/>
    </row>
    <row r="18" spans="1:14" s="53" customFormat="1" ht="71.25" customHeight="1">
      <c r="A18" s="112" t="s">
        <v>424</v>
      </c>
      <c r="B18" s="117" t="s">
        <v>57</v>
      </c>
      <c r="C18" s="54" t="s">
        <v>470</v>
      </c>
      <c r="D18" s="88" t="s">
        <v>367</v>
      </c>
      <c r="E18" s="22" t="s">
        <v>65</v>
      </c>
      <c r="F18" s="113">
        <v>175539.72</v>
      </c>
      <c r="G18" s="105">
        <v>175539.72</v>
      </c>
      <c r="H18" s="39"/>
      <c r="I18" s="41"/>
      <c r="J18" s="39" t="s">
        <v>45</v>
      </c>
      <c r="K18" s="55"/>
      <c r="L18" s="23" t="s">
        <v>504</v>
      </c>
      <c r="M18" s="56"/>
      <c r="N18" s="57"/>
    </row>
    <row r="19" spans="1:14" s="53" customFormat="1" ht="69" customHeight="1">
      <c r="A19" s="112" t="s">
        <v>425</v>
      </c>
      <c r="B19" s="117" t="s">
        <v>58</v>
      </c>
      <c r="C19" s="54" t="s">
        <v>470</v>
      </c>
      <c r="D19" s="39"/>
      <c r="E19" s="22" t="s">
        <v>66</v>
      </c>
      <c r="F19" s="113">
        <v>13590</v>
      </c>
      <c r="G19" s="105">
        <v>13590</v>
      </c>
      <c r="H19" s="39"/>
      <c r="I19" s="41"/>
      <c r="J19" s="39"/>
      <c r="K19" s="58"/>
      <c r="L19" s="23" t="s">
        <v>504</v>
      </c>
      <c r="M19" s="56"/>
      <c r="N19" s="57"/>
    </row>
    <row r="20" spans="1:14" s="53" customFormat="1" ht="68.25" customHeight="1">
      <c r="A20" s="112" t="s">
        <v>13</v>
      </c>
      <c r="B20" s="117" t="s">
        <v>59</v>
      </c>
      <c r="C20" s="54" t="s">
        <v>470</v>
      </c>
      <c r="D20" s="39"/>
      <c r="E20" s="22" t="s">
        <v>67</v>
      </c>
      <c r="F20" s="114">
        <v>40973</v>
      </c>
      <c r="G20" s="105">
        <v>40973</v>
      </c>
      <c r="H20" s="39"/>
      <c r="I20" s="41"/>
      <c r="J20" s="39"/>
      <c r="K20" s="46" t="s">
        <v>56</v>
      </c>
      <c r="L20" s="23" t="s">
        <v>504</v>
      </c>
      <c r="M20" s="56"/>
      <c r="N20" s="57"/>
    </row>
    <row r="21" spans="1:14" s="93" customFormat="1" ht="84" customHeight="1">
      <c r="A21" s="112" t="s">
        <v>14</v>
      </c>
      <c r="B21" s="121" t="s">
        <v>60</v>
      </c>
      <c r="C21" s="90" t="s">
        <v>501</v>
      </c>
      <c r="D21" s="87"/>
      <c r="E21" s="88" t="s">
        <v>68</v>
      </c>
      <c r="F21" s="115">
        <v>1008527</v>
      </c>
      <c r="G21" s="116">
        <v>1008527</v>
      </c>
      <c r="H21" s="87"/>
      <c r="I21" s="91"/>
      <c r="J21" s="87"/>
      <c r="K21" s="89" t="s">
        <v>56</v>
      </c>
      <c r="L21" s="23" t="s">
        <v>504</v>
      </c>
      <c r="M21" s="92"/>
      <c r="N21" s="194"/>
    </row>
    <row r="22" spans="1:14" s="53" customFormat="1" ht="93" customHeight="1">
      <c r="A22" s="112" t="s">
        <v>61</v>
      </c>
      <c r="B22" s="117" t="s">
        <v>62</v>
      </c>
      <c r="C22" s="55" t="s">
        <v>502</v>
      </c>
      <c r="D22" s="39"/>
      <c r="E22" s="22" t="s">
        <v>503</v>
      </c>
      <c r="F22" s="114">
        <v>248137</v>
      </c>
      <c r="G22" s="105">
        <v>248137</v>
      </c>
      <c r="H22" s="39"/>
      <c r="I22" s="41"/>
      <c r="J22" s="39"/>
      <c r="K22" s="46" t="s">
        <v>56</v>
      </c>
      <c r="L22" s="23" t="s">
        <v>504</v>
      </c>
      <c r="M22" s="56"/>
      <c r="N22" s="57"/>
    </row>
    <row r="23" spans="1:14" s="60" customFormat="1" ht="21.75" customHeight="1">
      <c r="A23" s="192"/>
      <c r="B23" s="59" t="s">
        <v>29</v>
      </c>
      <c r="C23" s="59"/>
      <c r="D23" s="59"/>
      <c r="E23" s="59"/>
      <c r="F23" s="80">
        <f>SUM(F18:F22)</f>
        <v>1486766.72</v>
      </c>
      <c r="G23" s="80">
        <f>SUM(G18:G22)</f>
        <v>1486766.72</v>
      </c>
      <c r="H23" s="59"/>
      <c r="I23" s="59"/>
      <c r="J23" s="59"/>
      <c r="K23" s="59"/>
      <c r="L23" s="59"/>
      <c r="M23" s="59"/>
      <c r="N23" s="59"/>
    </row>
    <row r="24" spans="1:14" s="53" customFormat="1" ht="21.75" customHeight="1">
      <c r="A24" s="205" t="s">
        <v>436</v>
      </c>
      <c r="B24" s="206"/>
      <c r="C24" s="206"/>
      <c r="D24" s="206"/>
      <c r="E24" s="206"/>
      <c r="F24" s="206"/>
      <c r="G24" s="206"/>
      <c r="H24" s="206"/>
      <c r="I24" s="206"/>
      <c r="J24" s="206"/>
      <c r="K24" s="206"/>
      <c r="L24" s="206"/>
      <c r="M24" s="206"/>
      <c r="N24" s="206"/>
    </row>
    <row r="25" spans="1:14" s="53" customFormat="1" ht="81.75" customHeight="1">
      <c r="A25" s="61" t="s">
        <v>422</v>
      </c>
      <c r="B25" s="58" t="s">
        <v>15</v>
      </c>
      <c r="C25" s="55" t="s">
        <v>472</v>
      </c>
      <c r="D25" s="167" t="s">
        <v>378</v>
      </c>
      <c r="E25" s="62" t="s">
        <v>71</v>
      </c>
      <c r="F25" s="106">
        <v>42864</v>
      </c>
      <c r="G25" s="106">
        <v>42864</v>
      </c>
      <c r="H25" s="81"/>
      <c r="I25" s="79">
        <v>38884</v>
      </c>
      <c r="J25" s="81"/>
      <c r="K25" s="55" t="s">
        <v>69</v>
      </c>
      <c r="L25" s="23" t="s">
        <v>504</v>
      </c>
      <c r="M25" s="81"/>
      <c r="N25" s="178" t="s">
        <v>461</v>
      </c>
    </row>
    <row r="26" spans="1:14" s="67" customFormat="1" ht="81" customHeight="1">
      <c r="A26" s="61" t="s">
        <v>281</v>
      </c>
      <c r="B26" s="58" t="s">
        <v>15</v>
      </c>
      <c r="C26" s="55" t="s">
        <v>473</v>
      </c>
      <c r="D26" s="167" t="s">
        <v>379</v>
      </c>
      <c r="E26" s="62" t="s">
        <v>72</v>
      </c>
      <c r="F26" s="101">
        <v>24434.76</v>
      </c>
      <c r="G26" s="101">
        <v>24434.76</v>
      </c>
      <c r="H26" s="64"/>
      <c r="I26" s="79">
        <v>38884</v>
      </c>
      <c r="J26" s="64"/>
      <c r="K26" s="55" t="s">
        <v>73</v>
      </c>
      <c r="L26" s="23" t="s">
        <v>504</v>
      </c>
      <c r="M26" s="66"/>
      <c r="N26" s="178" t="s">
        <v>461</v>
      </c>
    </row>
    <row r="27" spans="1:14" s="67" customFormat="1" ht="76.5">
      <c r="A27" s="61" t="s">
        <v>282</v>
      </c>
      <c r="B27" s="58" t="s">
        <v>15</v>
      </c>
      <c r="C27" s="55" t="s">
        <v>474</v>
      </c>
      <c r="D27" s="167" t="s">
        <v>380</v>
      </c>
      <c r="E27" s="62" t="s">
        <v>74</v>
      </c>
      <c r="F27" s="101">
        <v>13723.32</v>
      </c>
      <c r="G27" s="101">
        <v>13723.32</v>
      </c>
      <c r="H27" s="64"/>
      <c r="I27" s="79">
        <v>38884</v>
      </c>
      <c r="J27" s="64"/>
      <c r="K27" s="55" t="s">
        <v>75</v>
      </c>
      <c r="L27" s="23" t="s">
        <v>504</v>
      </c>
      <c r="M27" s="66"/>
      <c r="N27" s="178" t="s">
        <v>461</v>
      </c>
    </row>
    <row r="28" spans="1:14" s="67" customFormat="1" ht="76.5">
      <c r="A28" s="61" t="s">
        <v>283</v>
      </c>
      <c r="B28" s="58" t="s">
        <v>15</v>
      </c>
      <c r="C28" s="55" t="s">
        <v>475</v>
      </c>
      <c r="D28" s="167" t="s">
        <v>381</v>
      </c>
      <c r="E28" s="62" t="s">
        <v>76</v>
      </c>
      <c r="F28" s="107">
        <v>12663</v>
      </c>
      <c r="G28" s="101">
        <v>12663</v>
      </c>
      <c r="H28" s="64"/>
      <c r="I28" s="79">
        <v>38884</v>
      </c>
      <c r="J28" s="64"/>
      <c r="K28" s="55" t="s">
        <v>77</v>
      </c>
      <c r="L28" s="23" t="s">
        <v>504</v>
      </c>
      <c r="M28" s="66"/>
      <c r="N28" s="178" t="s">
        <v>461</v>
      </c>
    </row>
    <row r="29" spans="1:14" s="67" customFormat="1" ht="76.5">
      <c r="A29" s="61" t="s">
        <v>284</v>
      </c>
      <c r="B29" s="58" t="s">
        <v>15</v>
      </c>
      <c r="C29" s="55" t="s">
        <v>476</v>
      </c>
      <c r="D29" s="167" t="s">
        <v>382</v>
      </c>
      <c r="E29" s="62" t="s">
        <v>78</v>
      </c>
      <c r="F29" s="107">
        <v>54606</v>
      </c>
      <c r="G29" s="101">
        <v>54606</v>
      </c>
      <c r="H29" s="64"/>
      <c r="I29" s="79">
        <v>38884</v>
      </c>
      <c r="J29" s="64"/>
      <c r="K29" s="55" t="s">
        <v>79</v>
      </c>
      <c r="L29" s="23" t="s">
        <v>504</v>
      </c>
      <c r="M29" s="66"/>
      <c r="N29" s="178" t="s">
        <v>461</v>
      </c>
    </row>
    <row r="30" spans="1:14" s="67" customFormat="1" ht="76.5">
      <c r="A30" s="61" t="s">
        <v>285</v>
      </c>
      <c r="B30" s="58" t="s">
        <v>15</v>
      </c>
      <c r="C30" s="55" t="s">
        <v>477</v>
      </c>
      <c r="D30" s="167" t="s">
        <v>383</v>
      </c>
      <c r="E30" s="62" t="s">
        <v>80</v>
      </c>
      <c r="F30" s="107">
        <v>42180</v>
      </c>
      <c r="G30" s="101">
        <v>42180</v>
      </c>
      <c r="H30" s="64"/>
      <c r="I30" s="79">
        <v>38884</v>
      </c>
      <c r="J30" s="64"/>
      <c r="K30" s="55" t="s">
        <v>81</v>
      </c>
      <c r="L30" s="23" t="s">
        <v>504</v>
      </c>
      <c r="M30" s="66"/>
      <c r="N30" s="178" t="s">
        <v>461</v>
      </c>
    </row>
    <row r="31" spans="1:14" s="67" customFormat="1" ht="76.5">
      <c r="A31" s="61" t="s">
        <v>82</v>
      </c>
      <c r="B31" s="58" t="s">
        <v>15</v>
      </c>
      <c r="C31" s="55" t="s">
        <v>478</v>
      </c>
      <c r="D31" s="167" t="s">
        <v>384</v>
      </c>
      <c r="E31" s="62" t="s">
        <v>87</v>
      </c>
      <c r="F31" s="107">
        <v>33860.28</v>
      </c>
      <c r="G31" s="101">
        <v>33860.28</v>
      </c>
      <c r="H31" s="64"/>
      <c r="I31" s="79">
        <v>38884</v>
      </c>
      <c r="J31" s="64"/>
      <c r="K31" s="55" t="s">
        <v>88</v>
      </c>
      <c r="L31" s="23" t="s">
        <v>504</v>
      </c>
      <c r="M31" s="66"/>
      <c r="N31" s="179"/>
    </row>
    <row r="32" spans="1:14" s="67" customFormat="1" ht="76.5">
      <c r="A32" s="61" t="s">
        <v>83</v>
      </c>
      <c r="B32" s="58" t="s">
        <v>16</v>
      </c>
      <c r="C32" s="55" t="s">
        <v>474</v>
      </c>
      <c r="D32" s="167" t="s">
        <v>385</v>
      </c>
      <c r="E32" s="62" t="s">
        <v>89</v>
      </c>
      <c r="F32" s="107">
        <v>19140</v>
      </c>
      <c r="G32" s="101">
        <v>19140</v>
      </c>
      <c r="H32" s="64"/>
      <c r="I32" s="79">
        <v>38884</v>
      </c>
      <c r="J32" s="64"/>
      <c r="K32" s="55" t="s">
        <v>90</v>
      </c>
      <c r="L32" s="23" t="s">
        <v>504</v>
      </c>
      <c r="M32" s="66"/>
      <c r="N32" s="179" t="s">
        <v>461</v>
      </c>
    </row>
    <row r="33" spans="1:14" s="67" customFormat="1" ht="76.5">
      <c r="A33" s="61" t="s">
        <v>84</v>
      </c>
      <c r="B33" s="58" t="s">
        <v>16</v>
      </c>
      <c r="C33" s="55" t="s">
        <v>479</v>
      </c>
      <c r="D33" s="167" t="s">
        <v>386</v>
      </c>
      <c r="E33" s="62" t="s">
        <v>91</v>
      </c>
      <c r="F33" s="107">
        <v>13582</v>
      </c>
      <c r="G33" s="101">
        <v>13582</v>
      </c>
      <c r="H33" s="64"/>
      <c r="I33" s="79">
        <v>38884</v>
      </c>
      <c r="J33" s="64"/>
      <c r="K33" s="55" t="s">
        <v>92</v>
      </c>
      <c r="L33" s="23" t="s">
        <v>504</v>
      </c>
      <c r="M33" s="66"/>
      <c r="N33" s="179" t="s">
        <v>461</v>
      </c>
    </row>
    <row r="34" spans="1:14" s="67" customFormat="1" ht="76.5">
      <c r="A34" s="61" t="s">
        <v>85</v>
      </c>
      <c r="B34" s="58" t="s">
        <v>16</v>
      </c>
      <c r="C34" s="55" t="s">
        <v>480</v>
      </c>
      <c r="D34" s="167" t="s">
        <v>387</v>
      </c>
      <c r="E34" s="62" t="s">
        <v>93</v>
      </c>
      <c r="F34" s="107">
        <v>31350</v>
      </c>
      <c r="G34" s="101">
        <v>31350</v>
      </c>
      <c r="H34" s="64"/>
      <c r="I34" s="79">
        <v>38884</v>
      </c>
      <c r="J34" s="64"/>
      <c r="K34" s="55" t="s">
        <v>94</v>
      </c>
      <c r="L34" s="23" t="s">
        <v>504</v>
      </c>
      <c r="M34" s="66"/>
      <c r="N34" s="179"/>
    </row>
    <row r="35" spans="1:14" s="67" customFormat="1" ht="76.5">
      <c r="A35" s="61" t="s">
        <v>86</v>
      </c>
      <c r="B35" s="58" t="s">
        <v>16</v>
      </c>
      <c r="C35" s="55" t="s">
        <v>481</v>
      </c>
      <c r="D35" s="167" t="s">
        <v>388</v>
      </c>
      <c r="E35" s="62" t="s">
        <v>95</v>
      </c>
      <c r="F35" s="107">
        <v>34427</v>
      </c>
      <c r="G35" s="101">
        <v>34427</v>
      </c>
      <c r="H35" s="64"/>
      <c r="I35" s="79">
        <v>38884</v>
      </c>
      <c r="J35" s="64"/>
      <c r="K35" s="55" t="s">
        <v>96</v>
      </c>
      <c r="L35" s="23" t="s">
        <v>504</v>
      </c>
      <c r="M35" s="66"/>
      <c r="N35" s="179" t="s">
        <v>461</v>
      </c>
    </row>
    <row r="36" spans="1:14" s="67" customFormat="1" ht="76.5">
      <c r="A36" s="61" t="s">
        <v>97</v>
      </c>
      <c r="B36" s="55" t="s">
        <v>16</v>
      </c>
      <c r="C36" s="55" t="s">
        <v>482</v>
      </c>
      <c r="D36" s="167" t="s">
        <v>389</v>
      </c>
      <c r="E36" s="62" t="s">
        <v>99</v>
      </c>
      <c r="F36" s="107">
        <v>52143.6</v>
      </c>
      <c r="G36" s="107">
        <v>52143.6</v>
      </c>
      <c r="H36" s="64"/>
      <c r="I36" s="79">
        <v>38884</v>
      </c>
      <c r="J36" s="64"/>
      <c r="K36" s="55" t="s">
        <v>100</v>
      </c>
      <c r="L36" s="23" t="s">
        <v>504</v>
      </c>
      <c r="M36" s="66"/>
      <c r="N36" s="179" t="s">
        <v>461</v>
      </c>
    </row>
    <row r="37" spans="1:14" s="67" customFormat="1" ht="76.5">
      <c r="A37" s="61" t="s">
        <v>98</v>
      </c>
      <c r="B37" s="55" t="s">
        <v>16</v>
      </c>
      <c r="C37" s="55" t="s">
        <v>472</v>
      </c>
      <c r="D37" s="167" t="s">
        <v>378</v>
      </c>
      <c r="E37" s="62" t="s">
        <v>101</v>
      </c>
      <c r="F37" s="107">
        <v>55585</v>
      </c>
      <c r="G37" s="101">
        <v>55585</v>
      </c>
      <c r="H37" s="64"/>
      <c r="I37" s="79">
        <v>38884</v>
      </c>
      <c r="J37" s="64"/>
      <c r="K37" s="55" t="s">
        <v>70</v>
      </c>
      <c r="L37" s="23" t="s">
        <v>504</v>
      </c>
      <c r="M37" s="66"/>
      <c r="N37" s="179" t="s">
        <v>461</v>
      </c>
    </row>
    <row r="38" spans="1:14" s="67" customFormat="1" ht="76.5">
      <c r="A38" s="61" t="s">
        <v>102</v>
      </c>
      <c r="B38" s="55" t="s">
        <v>16</v>
      </c>
      <c r="C38" s="55" t="s">
        <v>483</v>
      </c>
      <c r="D38" s="167" t="s">
        <v>390</v>
      </c>
      <c r="E38" s="62" t="s">
        <v>103</v>
      </c>
      <c r="F38" s="107">
        <v>40356</v>
      </c>
      <c r="G38" s="101">
        <v>40356</v>
      </c>
      <c r="H38" s="64"/>
      <c r="I38" s="79">
        <v>38884</v>
      </c>
      <c r="J38" s="64"/>
      <c r="K38" s="55" t="s">
        <v>104</v>
      </c>
      <c r="L38" s="23" t="s">
        <v>504</v>
      </c>
      <c r="M38" s="66"/>
      <c r="N38" s="179" t="s">
        <v>461</v>
      </c>
    </row>
    <row r="39" spans="1:14" s="67" customFormat="1" ht="76.5">
      <c r="A39" s="61" t="s">
        <v>105</v>
      </c>
      <c r="B39" s="58" t="s">
        <v>30</v>
      </c>
      <c r="C39" s="55" t="s">
        <v>471</v>
      </c>
      <c r="D39" s="167" t="s">
        <v>391</v>
      </c>
      <c r="E39" s="62" t="s">
        <v>108</v>
      </c>
      <c r="F39" s="107">
        <v>1088938.25</v>
      </c>
      <c r="G39" s="101">
        <v>1088938.25</v>
      </c>
      <c r="H39" s="64"/>
      <c r="I39" s="79">
        <v>38884</v>
      </c>
      <c r="J39" s="64"/>
      <c r="K39" s="55" t="s">
        <v>109</v>
      </c>
      <c r="L39" s="23" t="s">
        <v>504</v>
      </c>
      <c r="M39" s="66"/>
      <c r="N39" s="179" t="s">
        <v>461</v>
      </c>
    </row>
    <row r="40" spans="1:14" s="67" customFormat="1" ht="76.5">
      <c r="A40" s="61" t="s">
        <v>106</v>
      </c>
      <c r="B40" s="58" t="s">
        <v>30</v>
      </c>
      <c r="C40" s="55" t="s">
        <v>482</v>
      </c>
      <c r="D40" s="167" t="s">
        <v>392</v>
      </c>
      <c r="E40" s="62" t="s">
        <v>116</v>
      </c>
      <c r="F40" s="107">
        <v>0</v>
      </c>
      <c r="G40" s="108">
        <v>0</v>
      </c>
      <c r="H40" s="64"/>
      <c r="I40" s="79">
        <v>38884</v>
      </c>
      <c r="J40" s="64"/>
      <c r="K40" s="55" t="s">
        <v>117</v>
      </c>
      <c r="L40" s="23" t="s">
        <v>504</v>
      </c>
      <c r="M40" s="66"/>
      <c r="N40" s="179" t="s">
        <v>461</v>
      </c>
    </row>
    <row r="41" spans="1:14" s="67" customFormat="1" ht="78" customHeight="1">
      <c r="A41" s="61" t="s">
        <v>107</v>
      </c>
      <c r="B41" s="58" t="s">
        <v>30</v>
      </c>
      <c r="C41" s="55" t="s">
        <v>483</v>
      </c>
      <c r="D41" s="167" t="s">
        <v>393</v>
      </c>
      <c r="E41" s="62" t="s">
        <v>118</v>
      </c>
      <c r="F41" s="107">
        <v>0</v>
      </c>
      <c r="G41" s="108">
        <v>0</v>
      </c>
      <c r="H41" s="64"/>
      <c r="I41" s="79">
        <v>38884</v>
      </c>
      <c r="J41" s="64"/>
      <c r="K41" s="55" t="s">
        <v>119</v>
      </c>
      <c r="L41" s="23" t="s">
        <v>504</v>
      </c>
      <c r="M41" s="66"/>
      <c r="N41" s="179" t="s">
        <v>461</v>
      </c>
    </row>
    <row r="42" spans="1:14" s="67" customFormat="1" ht="76.5">
      <c r="A42" s="61" t="s">
        <v>110</v>
      </c>
      <c r="B42" s="58" t="s">
        <v>30</v>
      </c>
      <c r="C42" s="55" t="s">
        <v>484</v>
      </c>
      <c r="D42" s="167" t="s">
        <v>394</v>
      </c>
      <c r="E42" s="62" t="s">
        <v>120</v>
      </c>
      <c r="F42" s="107">
        <v>0</v>
      </c>
      <c r="G42" s="108">
        <v>0</v>
      </c>
      <c r="H42" s="64"/>
      <c r="I42" s="79">
        <v>38884</v>
      </c>
      <c r="J42" s="64"/>
      <c r="K42" s="55" t="s">
        <v>121</v>
      </c>
      <c r="L42" s="23" t="s">
        <v>504</v>
      </c>
      <c r="M42" s="66"/>
      <c r="N42" s="179" t="s">
        <v>461</v>
      </c>
    </row>
    <row r="43" spans="1:14" s="67" customFormat="1" ht="76.5">
      <c r="A43" s="61" t="s">
        <v>111</v>
      </c>
      <c r="B43" s="58" t="s">
        <v>30</v>
      </c>
      <c r="C43" s="55" t="s">
        <v>480</v>
      </c>
      <c r="D43" s="167" t="s">
        <v>395</v>
      </c>
      <c r="E43" s="62" t="s">
        <v>122</v>
      </c>
      <c r="F43" s="107">
        <v>0</v>
      </c>
      <c r="G43" s="108">
        <v>0</v>
      </c>
      <c r="H43" s="64"/>
      <c r="I43" s="79">
        <v>38884</v>
      </c>
      <c r="J43" s="64"/>
      <c r="K43" s="55" t="s">
        <v>123</v>
      </c>
      <c r="L43" s="23" t="s">
        <v>504</v>
      </c>
      <c r="M43" s="66"/>
      <c r="N43" s="179"/>
    </row>
    <row r="44" spans="1:14" s="67" customFormat="1" ht="76.5">
      <c r="A44" s="61" t="s">
        <v>112</v>
      </c>
      <c r="B44" s="58" t="s">
        <v>30</v>
      </c>
      <c r="C44" s="55" t="s">
        <v>475</v>
      </c>
      <c r="D44" s="167" t="s">
        <v>396</v>
      </c>
      <c r="E44" s="62" t="s">
        <v>125</v>
      </c>
      <c r="F44" s="107">
        <v>0</v>
      </c>
      <c r="G44" s="108">
        <v>0</v>
      </c>
      <c r="H44" s="64"/>
      <c r="I44" s="79">
        <v>38884</v>
      </c>
      <c r="J44" s="64"/>
      <c r="K44" s="55" t="s">
        <v>124</v>
      </c>
      <c r="L44" s="23" t="s">
        <v>504</v>
      </c>
      <c r="M44" s="66"/>
      <c r="N44" s="179" t="s">
        <v>461</v>
      </c>
    </row>
    <row r="45" spans="1:14" s="67" customFormat="1" ht="75.75" customHeight="1">
      <c r="A45" s="61" t="s">
        <v>113</v>
      </c>
      <c r="B45" s="68" t="s">
        <v>135</v>
      </c>
      <c r="C45" s="68" t="s">
        <v>485</v>
      </c>
      <c r="D45" s="167" t="s">
        <v>137</v>
      </c>
      <c r="E45" s="69" t="s">
        <v>136</v>
      </c>
      <c r="F45" s="107">
        <v>333354.84</v>
      </c>
      <c r="G45" s="101">
        <v>333354.84</v>
      </c>
      <c r="H45" s="64"/>
      <c r="I45" s="65" t="s">
        <v>126</v>
      </c>
      <c r="J45" s="64"/>
      <c r="K45" s="55" t="s">
        <v>138</v>
      </c>
      <c r="L45" s="23" t="s">
        <v>504</v>
      </c>
      <c r="M45" s="66"/>
      <c r="N45" s="179" t="s">
        <v>419</v>
      </c>
    </row>
    <row r="46" spans="1:14" s="67" customFormat="1" ht="75.75" customHeight="1">
      <c r="A46" s="61" t="s">
        <v>114</v>
      </c>
      <c r="B46" s="68" t="s">
        <v>135</v>
      </c>
      <c r="C46" s="68" t="s">
        <v>485</v>
      </c>
      <c r="D46" s="167" t="s">
        <v>426</v>
      </c>
      <c r="E46" s="69" t="s">
        <v>427</v>
      </c>
      <c r="F46" s="107">
        <v>478849.52</v>
      </c>
      <c r="G46" s="101">
        <v>478849.52</v>
      </c>
      <c r="H46" s="64"/>
      <c r="I46" s="65" t="s">
        <v>126</v>
      </c>
      <c r="J46" s="64"/>
      <c r="K46" s="55" t="s">
        <v>428</v>
      </c>
      <c r="L46" s="23" t="s">
        <v>504</v>
      </c>
      <c r="M46" s="66"/>
      <c r="N46" s="179"/>
    </row>
    <row r="47" spans="1:14" s="67" customFormat="1" ht="76.5">
      <c r="A47" s="61" t="s">
        <v>115</v>
      </c>
      <c r="B47" s="68" t="s">
        <v>145</v>
      </c>
      <c r="C47" s="68" t="s">
        <v>486</v>
      </c>
      <c r="D47" s="167" t="s">
        <v>362</v>
      </c>
      <c r="E47" s="69" t="s">
        <v>148</v>
      </c>
      <c r="F47" s="107"/>
      <c r="G47" s="101">
        <v>0</v>
      </c>
      <c r="H47" s="64"/>
      <c r="I47" s="65" t="s">
        <v>126</v>
      </c>
      <c r="J47" s="64"/>
      <c r="K47" s="55" t="s">
        <v>218</v>
      </c>
      <c r="L47" s="23" t="s">
        <v>504</v>
      </c>
      <c r="M47" s="66"/>
      <c r="N47" s="66"/>
    </row>
    <row r="48" spans="1:14" s="67" customFormat="1" ht="76.5">
      <c r="A48" s="61" t="s">
        <v>127</v>
      </c>
      <c r="B48" s="68" t="s">
        <v>146</v>
      </c>
      <c r="C48" s="68" t="s">
        <v>487</v>
      </c>
      <c r="D48" s="167" t="s">
        <v>363</v>
      </c>
      <c r="E48" s="69" t="s">
        <v>149</v>
      </c>
      <c r="F48" s="107"/>
      <c r="G48" s="101">
        <v>0</v>
      </c>
      <c r="H48" s="64"/>
      <c r="I48" s="65" t="s">
        <v>126</v>
      </c>
      <c r="J48" s="64"/>
      <c r="K48" s="55" t="s">
        <v>219</v>
      </c>
      <c r="L48" s="23" t="s">
        <v>504</v>
      </c>
      <c r="M48" s="66"/>
      <c r="N48" s="66"/>
    </row>
    <row r="49" spans="1:14" s="67" customFormat="1" ht="76.5">
      <c r="A49" s="61" t="s">
        <v>128</v>
      </c>
      <c r="B49" s="68" t="s">
        <v>135</v>
      </c>
      <c r="C49" s="68" t="s">
        <v>488</v>
      </c>
      <c r="D49" s="167" t="s">
        <v>364</v>
      </c>
      <c r="E49" s="69" t="s">
        <v>150</v>
      </c>
      <c r="F49" s="107"/>
      <c r="G49" s="101">
        <v>0</v>
      </c>
      <c r="H49" s="64"/>
      <c r="I49" s="65" t="s">
        <v>126</v>
      </c>
      <c r="J49" s="64"/>
      <c r="K49" s="55" t="s">
        <v>220</v>
      </c>
      <c r="L49" s="23" t="s">
        <v>504</v>
      </c>
      <c r="M49" s="66"/>
      <c r="N49" s="66"/>
    </row>
    <row r="50" spans="1:14" s="67" customFormat="1" ht="76.5">
      <c r="A50" s="61" t="s">
        <v>129</v>
      </c>
      <c r="B50" s="68" t="s">
        <v>147</v>
      </c>
      <c r="C50" s="68" t="s">
        <v>489</v>
      </c>
      <c r="D50" s="167" t="s">
        <v>365</v>
      </c>
      <c r="E50" s="69" t="s">
        <v>151</v>
      </c>
      <c r="F50" s="107"/>
      <c r="G50" s="101">
        <v>0</v>
      </c>
      <c r="H50" s="64"/>
      <c r="I50" s="65" t="s">
        <v>126</v>
      </c>
      <c r="J50" s="64"/>
      <c r="K50" s="55" t="s">
        <v>221</v>
      </c>
      <c r="L50" s="23" t="s">
        <v>504</v>
      </c>
      <c r="M50" s="66"/>
      <c r="N50" s="66"/>
    </row>
    <row r="51" spans="1:14" s="67" customFormat="1" ht="76.5">
      <c r="A51" s="61" t="s">
        <v>130</v>
      </c>
      <c r="B51" s="68" t="s">
        <v>135</v>
      </c>
      <c r="C51" s="68" t="s">
        <v>490</v>
      </c>
      <c r="D51" s="167" t="s">
        <v>366</v>
      </c>
      <c r="E51" s="69" t="s">
        <v>152</v>
      </c>
      <c r="F51" s="107"/>
      <c r="G51" s="101">
        <v>0</v>
      </c>
      <c r="H51" s="64"/>
      <c r="I51" s="65" t="s">
        <v>126</v>
      </c>
      <c r="J51" s="64"/>
      <c r="K51" s="55" t="s">
        <v>222</v>
      </c>
      <c r="L51" s="23" t="s">
        <v>504</v>
      </c>
      <c r="M51" s="66"/>
      <c r="N51" s="66"/>
    </row>
    <row r="52" spans="1:14" s="67" customFormat="1" ht="76.5">
      <c r="A52" s="61" t="s">
        <v>131</v>
      </c>
      <c r="B52" s="68" t="s">
        <v>31</v>
      </c>
      <c r="C52" s="68" t="s">
        <v>471</v>
      </c>
      <c r="D52" s="167" t="s">
        <v>397</v>
      </c>
      <c r="E52" s="62" t="s">
        <v>160</v>
      </c>
      <c r="F52" s="107">
        <v>9832100</v>
      </c>
      <c r="G52" s="101">
        <v>9832100</v>
      </c>
      <c r="H52" s="64"/>
      <c r="I52" s="65">
        <v>38884</v>
      </c>
      <c r="J52" s="63"/>
      <c r="K52" s="55" t="s">
        <v>153</v>
      </c>
      <c r="L52" s="23" t="s">
        <v>504</v>
      </c>
      <c r="M52" s="66"/>
      <c r="N52" s="66"/>
    </row>
    <row r="53" spans="1:14" s="67" customFormat="1" ht="76.5">
      <c r="A53" s="61" t="s">
        <v>132</v>
      </c>
      <c r="B53" s="68" t="s">
        <v>31</v>
      </c>
      <c r="C53" s="68" t="s">
        <v>491</v>
      </c>
      <c r="D53" s="167" t="s">
        <v>398</v>
      </c>
      <c r="E53" s="62" t="s">
        <v>158</v>
      </c>
      <c r="F53" s="101">
        <v>2600</v>
      </c>
      <c r="G53" s="101">
        <v>2600</v>
      </c>
      <c r="H53" s="63"/>
      <c r="I53" s="65">
        <v>38884</v>
      </c>
      <c r="J53" s="63"/>
      <c r="K53" s="55" t="s">
        <v>154</v>
      </c>
      <c r="L53" s="23" t="s">
        <v>504</v>
      </c>
      <c r="M53" s="66"/>
      <c r="N53" s="66"/>
    </row>
    <row r="54" spans="1:14" s="67" customFormat="1" ht="76.5">
      <c r="A54" s="61" t="s">
        <v>165</v>
      </c>
      <c r="B54" s="68" t="s">
        <v>31</v>
      </c>
      <c r="C54" s="68" t="s">
        <v>475</v>
      </c>
      <c r="D54" s="167" t="s">
        <v>399</v>
      </c>
      <c r="E54" s="62" t="s">
        <v>159</v>
      </c>
      <c r="F54" s="101">
        <v>5167500</v>
      </c>
      <c r="G54" s="101">
        <v>5167500</v>
      </c>
      <c r="H54" s="63"/>
      <c r="I54" s="65">
        <v>38884</v>
      </c>
      <c r="J54" s="63"/>
      <c r="K54" s="55" t="s">
        <v>157</v>
      </c>
      <c r="L54" s="23" t="s">
        <v>504</v>
      </c>
      <c r="M54" s="66"/>
      <c r="N54" s="66"/>
    </row>
    <row r="55" spans="1:14" s="67" customFormat="1" ht="76.5">
      <c r="A55" s="61" t="s">
        <v>133</v>
      </c>
      <c r="B55" s="68" t="s">
        <v>31</v>
      </c>
      <c r="C55" s="68" t="s">
        <v>492</v>
      </c>
      <c r="D55" s="167" t="s">
        <v>400</v>
      </c>
      <c r="E55" s="62" t="s">
        <v>161</v>
      </c>
      <c r="F55" s="101">
        <v>4134000</v>
      </c>
      <c r="G55" s="101">
        <v>4134000</v>
      </c>
      <c r="H55" s="63"/>
      <c r="I55" s="65">
        <v>38884</v>
      </c>
      <c r="J55" s="63"/>
      <c r="K55" s="55" t="s">
        <v>162</v>
      </c>
      <c r="L55" s="23" t="s">
        <v>504</v>
      </c>
      <c r="M55" s="66"/>
      <c r="N55" s="66"/>
    </row>
    <row r="56" spans="1:14" s="67" customFormat="1" ht="76.5">
      <c r="A56" s="61" t="s">
        <v>134</v>
      </c>
      <c r="B56" s="68" t="s">
        <v>31</v>
      </c>
      <c r="C56" s="68" t="s">
        <v>493</v>
      </c>
      <c r="D56" s="167" t="s">
        <v>401</v>
      </c>
      <c r="E56" s="62" t="s">
        <v>163</v>
      </c>
      <c r="F56" s="101">
        <v>6519520</v>
      </c>
      <c r="G56" s="101">
        <v>6519520</v>
      </c>
      <c r="H56" s="63"/>
      <c r="I56" s="65">
        <v>38884</v>
      </c>
      <c r="J56" s="63"/>
      <c r="K56" s="55" t="s">
        <v>164</v>
      </c>
      <c r="L56" s="23" t="s">
        <v>504</v>
      </c>
      <c r="M56" s="66"/>
      <c r="N56" s="66"/>
    </row>
    <row r="57" spans="1:14" s="67" customFormat="1" ht="76.5">
      <c r="A57" s="61" t="s">
        <v>216</v>
      </c>
      <c r="B57" s="68" t="s">
        <v>31</v>
      </c>
      <c r="C57" s="68" t="s">
        <v>494</v>
      </c>
      <c r="D57" s="167" t="s">
        <v>402</v>
      </c>
      <c r="E57" s="62" t="s">
        <v>166</v>
      </c>
      <c r="F57" s="101">
        <v>2067000</v>
      </c>
      <c r="G57" s="101">
        <v>2067000</v>
      </c>
      <c r="H57" s="63"/>
      <c r="I57" s="65">
        <v>38884</v>
      </c>
      <c r="J57" s="63"/>
      <c r="K57" s="55" t="s">
        <v>167</v>
      </c>
      <c r="L57" s="23" t="s">
        <v>504</v>
      </c>
      <c r="M57" s="66"/>
      <c r="N57" s="66"/>
    </row>
    <row r="58" spans="1:14" s="67" customFormat="1" ht="76.5">
      <c r="A58" s="61" t="s">
        <v>217</v>
      </c>
      <c r="B58" s="68" t="s">
        <v>31</v>
      </c>
      <c r="C58" s="68" t="s">
        <v>482</v>
      </c>
      <c r="D58" s="167" t="s">
        <v>403</v>
      </c>
      <c r="E58" s="62" t="s">
        <v>168</v>
      </c>
      <c r="F58" s="101">
        <v>225000</v>
      </c>
      <c r="G58" s="101">
        <v>225000</v>
      </c>
      <c r="H58" s="63"/>
      <c r="I58" s="65">
        <v>38884</v>
      </c>
      <c r="J58" s="63"/>
      <c r="K58" s="55" t="s">
        <v>169</v>
      </c>
      <c r="L58" s="23" t="s">
        <v>504</v>
      </c>
      <c r="M58" s="66"/>
      <c r="N58" s="66"/>
    </row>
    <row r="59" spans="1:14" s="67" customFormat="1" ht="76.5">
      <c r="A59" s="61" t="s">
        <v>139</v>
      </c>
      <c r="B59" s="68" t="s">
        <v>31</v>
      </c>
      <c r="C59" s="68" t="s">
        <v>495</v>
      </c>
      <c r="D59" s="167" t="s">
        <v>404</v>
      </c>
      <c r="E59" s="62" t="s">
        <v>170</v>
      </c>
      <c r="F59" s="101">
        <v>125000</v>
      </c>
      <c r="G59" s="101">
        <v>125000</v>
      </c>
      <c r="H59" s="63"/>
      <c r="I59" s="65">
        <v>38884</v>
      </c>
      <c r="J59" s="63"/>
      <c r="K59" s="55" t="s">
        <v>171</v>
      </c>
      <c r="L59" s="23" t="s">
        <v>504</v>
      </c>
      <c r="M59" s="66"/>
      <c r="N59" s="66"/>
    </row>
    <row r="60" spans="1:14" s="67" customFormat="1" ht="76.5">
      <c r="A60" s="61" t="s">
        <v>140</v>
      </c>
      <c r="B60" s="68" t="s">
        <v>31</v>
      </c>
      <c r="C60" s="68" t="s">
        <v>496</v>
      </c>
      <c r="D60" s="167" t="s">
        <v>405</v>
      </c>
      <c r="E60" s="62" t="s">
        <v>172</v>
      </c>
      <c r="F60" s="101">
        <v>300000</v>
      </c>
      <c r="G60" s="101">
        <v>300000</v>
      </c>
      <c r="H60" s="63"/>
      <c r="I60" s="65">
        <v>38884</v>
      </c>
      <c r="J60" s="63"/>
      <c r="K60" s="55" t="s">
        <v>173</v>
      </c>
      <c r="L60" s="23" t="s">
        <v>504</v>
      </c>
      <c r="M60" s="66"/>
      <c r="N60" s="66"/>
    </row>
    <row r="61" spans="1:14" s="67" customFormat="1" ht="76.5">
      <c r="A61" s="61" t="s">
        <v>141</v>
      </c>
      <c r="B61" s="68" t="s">
        <v>31</v>
      </c>
      <c r="C61" s="68" t="s">
        <v>472</v>
      </c>
      <c r="D61" s="167" t="s">
        <v>406</v>
      </c>
      <c r="E61" s="62" t="s">
        <v>174</v>
      </c>
      <c r="F61" s="101">
        <v>150000</v>
      </c>
      <c r="G61" s="101">
        <v>150000</v>
      </c>
      <c r="H61" s="63"/>
      <c r="I61" s="65">
        <v>38884</v>
      </c>
      <c r="J61" s="63"/>
      <c r="K61" s="55" t="s">
        <v>175</v>
      </c>
      <c r="L61" s="23" t="s">
        <v>504</v>
      </c>
      <c r="M61" s="66"/>
      <c r="N61" s="66"/>
    </row>
    <row r="62" spans="1:14" s="67" customFormat="1" ht="76.5">
      <c r="A62" s="61" t="s">
        <v>142</v>
      </c>
      <c r="B62" s="68" t="s">
        <v>31</v>
      </c>
      <c r="C62" s="68" t="s">
        <v>483</v>
      </c>
      <c r="D62" s="167" t="s">
        <v>407</v>
      </c>
      <c r="E62" s="62" t="s">
        <v>176</v>
      </c>
      <c r="F62" s="101">
        <v>187080</v>
      </c>
      <c r="G62" s="101">
        <v>187080</v>
      </c>
      <c r="H62" s="63"/>
      <c r="I62" s="65">
        <v>38884</v>
      </c>
      <c r="J62" s="63"/>
      <c r="K62" s="55" t="s">
        <v>177</v>
      </c>
      <c r="L62" s="23" t="s">
        <v>504</v>
      </c>
      <c r="M62" s="66"/>
      <c r="N62" s="66"/>
    </row>
    <row r="63" spans="1:14" s="67" customFormat="1" ht="76.5">
      <c r="A63" s="61" t="s">
        <v>143</v>
      </c>
      <c r="B63" s="68" t="s">
        <v>31</v>
      </c>
      <c r="C63" s="68" t="s">
        <v>497</v>
      </c>
      <c r="D63" s="167" t="s">
        <v>408</v>
      </c>
      <c r="E63" s="62" t="s">
        <v>178</v>
      </c>
      <c r="F63" s="101">
        <v>125000</v>
      </c>
      <c r="G63" s="101">
        <v>125000</v>
      </c>
      <c r="H63" s="63"/>
      <c r="I63" s="65">
        <v>38884</v>
      </c>
      <c r="J63" s="63"/>
      <c r="K63" s="55" t="s">
        <v>179</v>
      </c>
      <c r="L63" s="23" t="s">
        <v>504</v>
      </c>
      <c r="M63" s="66"/>
      <c r="N63" s="66"/>
    </row>
    <row r="64" spans="1:14" s="67" customFormat="1" ht="76.5">
      <c r="A64" s="61" t="s">
        <v>144</v>
      </c>
      <c r="B64" s="68" t="s">
        <v>31</v>
      </c>
      <c r="C64" s="68" t="s">
        <v>480</v>
      </c>
      <c r="D64" s="167" t="s">
        <v>409</v>
      </c>
      <c r="E64" s="62" t="s">
        <v>180</v>
      </c>
      <c r="F64" s="101">
        <v>300000</v>
      </c>
      <c r="G64" s="101">
        <v>300000</v>
      </c>
      <c r="H64" s="63"/>
      <c r="I64" s="65">
        <v>38884</v>
      </c>
      <c r="J64" s="63"/>
      <c r="K64" s="55" t="s">
        <v>181</v>
      </c>
      <c r="L64" s="23" t="s">
        <v>504</v>
      </c>
      <c r="M64" s="66"/>
      <c r="N64" s="66"/>
    </row>
    <row r="65" spans="1:14" s="67" customFormat="1" ht="99" customHeight="1">
      <c r="A65" s="61" t="s">
        <v>155</v>
      </c>
      <c r="B65" s="68" t="s">
        <v>31</v>
      </c>
      <c r="C65" s="68" t="s">
        <v>498</v>
      </c>
      <c r="D65" s="167" t="s">
        <v>429</v>
      </c>
      <c r="E65" s="62" t="s">
        <v>430</v>
      </c>
      <c r="F65" s="101">
        <v>50000</v>
      </c>
      <c r="G65" s="101">
        <v>50000</v>
      </c>
      <c r="H65" s="63"/>
      <c r="I65" s="65">
        <v>38884</v>
      </c>
      <c r="J65" s="63"/>
      <c r="K65" s="55" t="s">
        <v>431</v>
      </c>
      <c r="L65" s="23" t="s">
        <v>504</v>
      </c>
      <c r="M65" s="66"/>
      <c r="N65" s="66"/>
    </row>
    <row r="66" spans="1:14" s="67" customFormat="1" ht="63.75">
      <c r="A66" s="61" t="s">
        <v>156</v>
      </c>
      <c r="B66" s="68" t="s">
        <v>197</v>
      </c>
      <c r="C66" s="68" t="s">
        <v>482</v>
      </c>
      <c r="D66" s="62" t="s">
        <v>198</v>
      </c>
      <c r="E66" s="85">
        <v>39538</v>
      </c>
      <c r="F66" s="101">
        <v>29500</v>
      </c>
      <c r="G66" s="101">
        <v>29500</v>
      </c>
      <c r="H66" s="63"/>
      <c r="I66" s="65"/>
      <c r="J66" s="63"/>
      <c r="K66" s="55"/>
      <c r="L66" s="23" t="s">
        <v>504</v>
      </c>
      <c r="M66" s="66"/>
      <c r="N66" s="66"/>
    </row>
    <row r="67" spans="1:14" s="67" customFormat="1" ht="63.75">
      <c r="A67" s="61" t="s">
        <v>223</v>
      </c>
      <c r="B67" s="68" t="s">
        <v>197</v>
      </c>
      <c r="C67" s="68" t="s">
        <v>483</v>
      </c>
      <c r="D67" s="62"/>
      <c r="E67" s="85">
        <v>41851</v>
      </c>
      <c r="F67" s="101">
        <v>35700</v>
      </c>
      <c r="G67" s="101">
        <v>35700</v>
      </c>
      <c r="H67" s="63"/>
      <c r="I67" s="65"/>
      <c r="J67" s="63"/>
      <c r="K67" s="55"/>
      <c r="L67" s="23" t="s">
        <v>504</v>
      </c>
      <c r="M67" s="66"/>
      <c r="N67" s="66"/>
    </row>
    <row r="68" spans="1:14" s="67" customFormat="1" ht="70.5" customHeight="1">
      <c r="A68" s="61" t="s">
        <v>224</v>
      </c>
      <c r="B68" s="68" t="s">
        <v>207</v>
      </c>
      <c r="C68" s="68" t="s">
        <v>471</v>
      </c>
      <c r="D68" s="62"/>
      <c r="E68" s="85">
        <v>42522</v>
      </c>
      <c r="F68" s="101">
        <v>40000</v>
      </c>
      <c r="G68" s="101">
        <v>40000</v>
      </c>
      <c r="H68" s="63"/>
      <c r="I68" s="65"/>
      <c r="J68" s="63"/>
      <c r="K68" s="55" t="s">
        <v>238</v>
      </c>
      <c r="L68" s="23" t="s">
        <v>504</v>
      </c>
      <c r="M68" s="66"/>
      <c r="N68" s="66"/>
    </row>
    <row r="69" spans="1:14" s="67" customFormat="1" ht="82.5" customHeight="1">
      <c r="A69" s="61" t="s">
        <v>505</v>
      </c>
      <c r="B69" s="68" t="s">
        <v>232</v>
      </c>
      <c r="C69" s="68" t="s">
        <v>499</v>
      </c>
      <c r="D69" s="62"/>
      <c r="E69" s="85" t="s">
        <v>247</v>
      </c>
      <c r="F69" s="101">
        <v>18900</v>
      </c>
      <c r="G69" s="101">
        <v>18900</v>
      </c>
      <c r="H69" s="63"/>
      <c r="I69" s="65">
        <v>43329</v>
      </c>
      <c r="J69" s="63"/>
      <c r="K69" s="55" t="s">
        <v>238</v>
      </c>
      <c r="L69" s="23" t="s">
        <v>504</v>
      </c>
      <c r="M69" s="66"/>
      <c r="N69" s="66"/>
    </row>
    <row r="70" spans="1:14" s="67" customFormat="1" ht="81" customHeight="1">
      <c r="A70" s="61" t="s">
        <v>506</v>
      </c>
      <c r="B70" s="68" t="s">
        <v>236</v>
      </c>
      <c r="C70" s="68" t="s">
        <v>499</v>
      </c>
      <c r="D70" s="62"/>
      <c r="E70" s="85" t="s">
        <v>248</v>
      </c>
      <c r="F70" s="101">
        <v>29800</v>
      </c>
      <c r="G70" s="101">
        <v>29800</v>
      </c>
      <c r="H70" s="63"/>
      <c r="I70" s="65">
        <v>43329</v>
      </c>
      <c r="J70" s="63"/>
      <c r="K70" s="55" t="s">
        <v>238</v>
      </c>
      <c r="L70" s="23" t="s">
        <v>504</v>
      </c>
      <c r="M70" s="66"/>
      <c r="N70" s="66"/>
    </row>
    <row r="71" spans="1:14" s="67" customFormat="1" ht="81" customHeight="1">
      <c r="A71" s="61" t="s">
        <v>225</v>
      </c>
      <c r="B71" s="68" t="s">
        <v>237</v>
      </c>
      <c r="C71" s="68" t="s">
        <v>499</v>
      </c>
      <c r="D71" s="62"/>
      <c r="E71" s="85" t="s">
        <v>249</v>
      </c>
      <c r="F71" s="101">
        <v>20600</v>
      </c>
      <c r="G71" s="101">
        <v>20600</v>
      </c>
      <c r="H71" s="63"/>
      <c r="I71" s="65">
        <v>43329</v>
      </c>
      <c r="J71" s="63"/>
      <c r="K71" s="55" t="s">
        <v>238</v>
      </c>
      <c r="L71" s="23" t="s">
        <v>504</v>
      </c>
      <c r="M71" s="66"/>
      <c r="N71" s="66"/>
    </row>
    <row r="72" spans="1:14" s="67" customFormat="1" ht="81.75" customHeight="1">
      <c r="A72" s="61" t="s">
        <v>226</v>
      </c>
      <c r="B72" s="68" t="s">
        <v>239</v>
      </c>
      <c r="C72" s="68" t="s">
        <v>499</v>
      </c>
      <c r="D72" s="62"/>
      <c r="E72" s="85" t="s">
        <v>245</v>
      </c>
      <c r="F72" s="101">
        <v>8700</v>
      </c>
      <c r="G72" s="101">
        <v>8700</v>
      </c>
      <c r="H72" s="63"/>
      <c r="I72" s="65">
        <v>43329</v>
      </c>
      <c r="J72" s="63"/>
      <c r="K72" s="55" t="s">
        <v>238</v>
      </c>
      <c r="L72" s="23" t="s">
        <v>504</v>
      </c>
      <c r="M72" s="66"/>
      <c r="N72" s="66"/>
    </row>
    <row r="73" spans="1:14" s="67" customFormat="1" ht="89.25" customHeight="1">
      <c r="A73" s="61" t="s">
        <v>231</v>
      </c>
      <c r="B73" s="68" t="s">
        <v>240</v>
      </c>
      <c r="C73" s="68" t="s">
        <v>499</v>
      </c>
      <c r="D73" s="62"/>
      <c r="E73" s="85" t="s">
        <v>244</v>
      </c>
      <c r="F73" s="101">
        <v>5900</v>
      </c>
      <c r="G73" s="101">
        <v>5900</v>
      </c>
      <c r="H73" s="63"/>
      <c r="I73" s="65">
        <v>43329</v>
      </c>
      <c r="J73" s="63"/>
      <c r="K73" s="55" t="s">
        <v>238</v>
      </c>
      <c r="L73" s="23" t="s">
        <v>504</v>
      </c>
      <c r="M73" s="66"/>
      <c r="N73" s="66"/>
    </row>
    <row r="74" spans="1:14" s="67" customFormat="1" ht="90.75" customHeight="1">
      <c r="A74" s="61" t="s">
        <v>233</v>
      </c>
      <c r="B74" s="68" t="s">
        <v>241</v>
      </c>
      <c r="C74" s="68" t="s">
        <v>499</v>
      </c>
      <c r="D74" s="62"/>
      <c r="E74" s="85" t="s">
        <v>243</v>
      </c>
      <c r="F74" s="101">
        <v>5250</v>
      </c>
      <c r="G74" s="101">
        <v>5250</v>
      </c>
      <c r="H74" s="63"/>
      <c r="I74" s="65">
        <v>43329</v>
      </c>
      <c r="J74" s="63"/>
      <c r="K74" s="55" t="s">
        <v>238</v>
      </c>
      <c r="L74" s="23" t="s">
        <v>504</v>
      </c>
      <c r="M74" s="66"/>
      <c r="N74" s="66"/>
    </row>
    <row r="75" spans="1:14" s="67" customFormat="1" ht="87" customHeight="1">
      <c r="A75" s="61" t="s">
        <v>234</v>
      </c>
      <c r="B75" s="68" t="s">
        <v>242</v>
      </c>
      <c r="C75" s="68" t="s">
        <v>499</v>
      </c>
      <c r="D75" s="62"/>
      <c r="E75" s="85" t="s">
        <v>246</v>
      </c>
      <c r="F75" s="101">
        <v>10800</v>
      </c>
      <c r="G75" s="101">
        <v>10800</v>
      </c>
      <c r="H75" s="63"/>
      <c r="I75" s="65">
        <v>43329</v>
      </c>
      <c r="J75" s="63"/>
      <c r="K75" s="55" t="s">
        <v>238</v>
      </c>
      <c r="L75" s="23" t="s">
        <v>504</v>
      </c>
      <c r="M75" s="66"/>
      <c r="N75" s="66"/>
    </row>
    <row r="76" spans="1:14" s="67" customFormat="1" ht="111.75" customHeight="1">
      <c r="A76" s="61" t="s">
        <v>235</v>
      </c>
      <c r="B76" s="123" t="s">
        <v>413</v>
      </c>
      <c r="C76" s="123" t="s">
        <v>500</v>
      </c>
      <c r="D76" s="124"/>
      <c r="E76" s="123"/>
      <c r="F76" s="125">
        <v>25000</v>
      </c>
      <c r="G76" s="125">
        <v>25000</v>
      </c>
      <c r="H76" s="122"/>
      <c r="I76" s="122"/>
      <c r="J76" s="122"/>
      <c r="K76" s="126" t="s">
        <v>458</v>
      </c>
      <c r="L76" s="23" t="s">
        <v>504</v>
      </c>
      <c r="M76" s="66"/>
      <c r="N76" s="66"/>
    </row>
    <row r="77" spans="1:14" s="71" customFormat="1" ht="15.75">
      <c r="A77" s="193"/>
      <c r="B77" s="76" t="s">
        <v>29</v>
      </c>
      <c r="C77" s="70"/>
      <c r="D77" s="70"/>
      <c r="E77" s="70"/>
      <c r="F77" s="127">
        <f>SUM(F25:F76)</f>
        <v>31787007.57</v>
      </c>
      <c r="G77" s="127">
        <f>SUM(G25:G76)</f>
        <v>31787007.57</v>
      </c>
      <c r="H77" s="70"/>
      <c r="I77" s="70"/>
      <c r="J77" s="102"/>
      <c r="K77" s="70"/>
      <c r="L77" s="23"/>
      <c r="M77" s="70"/>
      <c r="N77" s="70"/>
    </row>
    <row r="78" spans="1:14" s="53" customFormat="1" ht="16.5">
      <c r="A78" s="197" t="s">
        <v>437</v>
      </c>
      <c r="B78" s="198"/>
      <c r="C78" s="198"/>
      <c r="D78" s="198"/>
      <c r="E78" s="198"/>
      <c r="F78" s="198"/>
      <c r="G78" s="198"/>
      <c r="H78" s="198"/>
      <c r="I78" s="198"/>
      <c r="J78" s="198"/>
      <c r="K78" s="198"/>
      <c r="L78" s="198"/>
      <c r="M78" s="198"/>
      <c r="N78" s="198"/>
    </row>
    <row r="79" spans="1:14" s="53" customFormat="1" ht="54" customHeight="1">
      <c r="A79" s="181" t="s">
        <v>1</v>
      </c>
      <c r="B79" s="182" t="s">
        <v>341</v>
      </c>
      <c r="C79" s="183" t="s">
        <v>313</v>
      </c>
      <c r="D79" s="183" t="s">
        <v>325</v>
      </c>
      <c r="E79" s="182" t="s">
        <v>349</v>
      </c>
      <c r="F79" s="184"/>
      <c r="G79" s="185"/>
      <c r="H79" s="186">
        <v>153567</v>
      </c>
      <c r="I79" s="187">
        <v>42900</v>
      </c>
      <c r="J79" s="180"/>
      <c r="K79" s="74"/>
      <c r="L79" s="23" t="s">
        <v>504</v>
      </c>
      <c r="M79" s="57"/>
      <c r="N79" s="168"/>
    </row>
    <row r="80" spans="1:14" s="53" customFormat="1" ht="53.25" customHeight="1">
      <c r="A80" s="181" t="s">
        <v>298</v>
      </c>
      <c r="B80" s="182" t="s">
        <v>342</v>
      </c>
      <c r="C80" s="183" t="s">
        <v>313</v>
      </c>
      <c r="D80" s="182" t="s">
        <v>326</v>
      </c>
      <c r="E80" s="182" t="s">
        <v>350</v>
      </c>
      <c r="F80" s="184"/>
      <c r="G80" s="185"/>
      <c r="H80" s="186">
        <v>2011.32</v>
      </c>
      <c r="I80" s="187">
        <v>42647</v>
      </c>
      <c r="J80" s="180"/>
      <c r="K80" s="74"/>
      <c r="L80" s="23" t="s">
        <v>504</v>
      </c>
      <c r="M80" s="57"/>
      <c r="N80" s="168"/>
    </row>
    <row r="81" spans="1:14" s="53" customFormat="1" ht="54" customHeight="1">
      <c r="A81" s="181" t="s">
        <v>299</v>
      </c>
      <c r="B81" s="182" t="s">
        <v>342</v>
      </c>
      <c r="C81" s="183" t="s">
        <v>314</v>
      </c>
      <c r="D81" s="182" t="s">
        <v>327</v>
      </c>
      <c r="E81" s="182" t="s">
        <v>351</v>
      </c>
      <c r="F81" s="184"/>
      <c r="G81" s="188"/>
      <c r="H81" s="186">
        <v>299.72</v>
      </c>
      <c r="I81" s="187">
        <v>42647</v>
      </c>
      <c r="J81" s="180"/>
      <c r="K81" s="74"/>
      <c r="L81" s="23" t="s">
        <v>504</v>
      </c>
      <c r="M81" s="57"/>
      <c r="N81" s="168"/>
    </row>
    <row r="82" spans="1:14" s="53" customFormat="1" ht="81" customHeight="1">
      <c r="A82" s="181" t="s">
        <v>300</v>
      </c>
      <c r="B82" s="182" t="s">
        <v>343</v>
      </c>
      <c r="C82" s="183" t="s">
        <v>315</v>
      </c>
      <c r="D82" s="182" t="s">
        <v>328</v>
      </c>
      <c r="E82" s="182" t="s">
        <v>352</v>
      </c>
      <c r="F82" s="184"/>
      <c r="G82" s="185"/>
      <c r="H82" s="186">
        <v>300722.4</v>
      </c>
      <c r="I82" s="187">
        <v>43063</v>
      </c>
      <c r="J82" s="180"/>
      <c r="K82" s="74"/>
      <c r="L82" s="23" t="s">
        <v>504</v>
      </c>
      <c r="M82" s="57"/>
      <c r="N82" s="168"/>
    </row>
    <row r="83" spans="1:14" s="53" customFormat="1" ht="66" customHeight="1">
      <c r="A83" s="181" t="s">
        <v>301</v>
      </c>
      <c r="B83" s="182" t="s">
        <v>344</v>
      </c>
      <c r="C83" s="182" t="s">
        <v>314</v>
      </c>
      <c r="D83" s="182" t="s">
        <v>329</v>
      </c>
      <c r="E83" s="182" t="s">
        <v>353</v>
      </c>
      <c r="F83" s="184"/>
      <c r="G83" s="185"/>
      <c r="H83" s="189">
        <v>211752.18</v>
      </c>
      <c r="I83" s="187">
        <v>42716</v>
      </c>
      <c r="J83" s="180"/>
      <c r="K83" s="74"/>
      <c r="L83" s="23" t="s">
        <v>504</v>
      </c>
      <c r="M83" s="57"/>
      <c r="N83" s="168"/>
    </row>
    <row r="84" spans="1:14" s="53" customFormat="1" ht="66" customHeight="1">
      <c r="A84" s="181" t="s">
        <v>302</v>
      </c>
      <c r="B84" s="182" t="s">
        <v>342</v>
      </c>
      <c r="C84" s="182" t="s">
        <v>316</v>
      </c>
      <c r="D84" s="182" t="s">
        <v>330</v>
      </c>
      <c r="E84" s="182" t="s">
        <v>351</v>
      </c>
      <c r="F84" s="184"/>
      <c r="G84" s="190"/>
      <c r="H84" s="189">
        <v>246.48</v>
      </c>
      <c r="I84" s="187">
        <v>42647</v>
      </c>
      <c r="J84" s="180"/>
      <c r="K84" s="74"/>
      <c r="L84" s="23" t="s">
        <v>504</v>
      </c>
      <c r="M84" s="57"/>
      <c r="N84" s="168"/>
    </row>
    <row r="85" spans="1:14" s="53" customFormat="1" ht="69.75" customHeight="1">
      <c r="A85" s="181" t="s">
        <v>303</v>
      </c>
      <c r="B85" s="182" t="s">
        <v>342</v>
      </c>
      <c r="C85" s="182" t="s">
        <v>317</v>
      </c>
      <c r="D85" s="182" t="s">
        <v>331</v>
      </c>
      <c r="E85" s="182" t="s">
        <v>353</v>
      </c>
      <c r="F85" s="184"/>
      <c r="G85" s="190"/>
      <c r="H85" s="189">
        <v>174138.12</v>
      </c>
      <c r="I85" s="187">
        <v>42716</v>
      </c>
      <c r="J85" s="180"/>
      <c r="K85" s="74"/>
      <c r="L85" s="23" t="s">
        <v>504</v>
      </c>
      <c r="M85" s="57"/>
      <c r="N85" s="168"/>
    </row>
    <row r="86" spans="1:14" s="53" customFormat="1" ht="72" customHeight="1">
      <c r="A86" s="181" t="s">
        <v>304</v>
      </c>
      <c r="B86" s="182" t="s">
        <v>345</v>
      </c>
      <c r="C86" s="182" t="s">
        <v>318</v>
      </c>
      <c r="D86" s="182" t="s">
        <v>332</v>
      </c>
      <c r="E86" s="182" t="s">
        <v>354</v>
      </c>
      <c r="F86" s="184"/>
      <c r="G86" s="188"/>
      <c r="H86" s="189">
        <v>220795.38</v>
      </c>
      <c r="I86" s="187">
        <v>42766</v>
      </c>
      <c r="J86" s="180"/>
      <c r="K86" s="74"/>
      <c r="L86" s="23" t="s">
        <v>504</v>
      </c>
      <c r="M86" s="57"/>
      <c r="N86" s="168"/>
    </row>
    <row r="87" spans="1:14" s="53" customFormat="1" ht="80.25" customHeight="1">
      <c r="A87" s="181" t="s">
        <v>305</v>
      </c>
      <c r="B87" s="182" t="s">
        <v>342</v>
      </c>
      <c r="C87" s="182" t="s">
        <v>319</v>
      </c>
      <c r="D87" s="182" t="s">
        <v>333</v>
      </c>
      <c r="E87" s="182" t="s">
        <v>355</v>
      </c>
      <c r="F87" s="184"/>
      <c r="G87" s="185"/>
      <c r="H87" s="189">
        <v>1913</v>
      </c>
      <c r="I87" s="187">
        <v>42647</v>
      </c>
      <c r="J87" s="180"/>
      <c r="K87" s="74"/>
      <c r="L87" s="23" t="s">
        <v>504</v>
      </c>
      <c r="M87" s="57"/>
      <c r="N87" s="168"/>
    </row>
    <row r="88" spans="1:14" s="53" customFormat="1" ht="76.5" customHeight="1">
      <c r="A88" s="181" t="s">
        <v>306</v>
      </c>
      <c r="B88" s="182" t="s">
        <v>342</v>
      </c>
      <c r="C88" s="182" t="s">
        <v>320</v>
      </c>
      <c r="D88" s="182" t="s">
        <v>334</v>
      </c>
      <c r="E88" s="182" t="s">
        <v>356</v>
      </c>
      <c r="F88" s="184"/>
      <c r="G88" s="185"/>
      <c r="H88" s="189">
        <v>3901.87</v>
      </c>
      <c r="I88" s="187">
        <v>42647</v>
      </c>
      <c r="J88" s="180"/>
      <c r="K88" s="74"/>
      <c r="L88" s="23" t="s">
        <v>504</v>
      </c>
      <c r="M88" s="57"/>
      <c r="N88" s="168"/>
    </row>
    <row r="89" spans="1:14" s="53" customFormat="1" ht="75.75" customHeight="1">
      <c r="A89" s="181" t="s">
        <v>307</v>
      </c>
      <c r="B89" s="182" t="s">
        <v>345</v>
      </c>
      <c r="C89" s="182" t="s">
        <v>321</v>
      </c>
      <c r="D89" s="182" t="s">
        <v>335</v>
      </c>
      <c r="E89" s="182" t="s">
        <v>357</v>
      </c>
      <c r="F89" s="184"/>
      <c r="G89" s="188"/>
      <c r="H89" s="189">
        <v>14829.36</v>
      </c>
      <c r="I89" s="187">
        <v>42647</v>
      </c>
      <c r="J89" s="180"/>
      <c r="K89" s="74"/>
      <c r="L89" s="23" t="s">
        <v>504</v>
      </c>
      <c r="M89" s="57"/>
      <c r="N89" s="168"/>
    </row>
    <row r="90" spans="1:14" s="53" customFormat="1" ht="69" customHeight="1">
      <c r="A90" s="181" t="s">
        <v>308</v>
      </c>
      <c r="B90" s="182" t="s">
        <v>346</v>
      </c>
      <c r="C90" s="182" t="s">
        <v>321</v>
      </c>
      <c r="D90" s="182" t="s">
        <v>336</v>
      </c>
      <c r="E90" s="182" t="s">
        <v>358</v>
      </c>
      <c r="F90" s="184"/>
      <c r="G90" s="188"/>
      <c r="H90" s="189">
        <v>32104.8</v>
      </c>
      <c r="I90" s="187">
        <v>42647</v>
      </c>
      <c r="J90" s="180"/>
      <c r="K90" s="74"/>
      <c r="L90" s="23" t="s">
        <v>504</v>
      </c>
      <c r="M90" s="57"/>
      <c r="N90" s="168"/>
    </row>
    <row r="91" spans="1:14" s="53" customFormat="1" ht="51" customHeight="1">
      <c r="A91" s="181" t="s">
        <v>309</v>
      </c>
      <c r="B91" s="182" t="s">
        <v>342</v>
      </c>
      <c r="C91" s="182" t="s">
        <v>322</v>
      </c>
      <c r="D91" s="182" t="s">
        <v>337</v>
      </c>
      <c r="E91" s="182" t="s">
        <v>359</v>
      </c>
      <c r="F91" s="184"/>
      <c r="G91" s="185"/>
      <c r="H91" s="189">
        <v>781.3</v>
      </c>
      <c r="I91" s="187">
        <v>42647</v>
      </c>
      <c r="J91" s="180"/>
      <c r="K91" s="74"/>
      <c r="L91" s="23" t="s">
        <v>504</v>
      </c>
      <c r="M91" s="57"/>
      <c r="N91" s="168"/>
    </row>
    <row r="92" spans="1:14" s="53" customFormat="1" ht="69.75" customHeight="1">
      <c r="A92" s="181" t="s">
        <v>310</v>
      </c>
      <c r="B92" s="182" t="s">
        <v>344</v>
      </c>
      <c r="C92" s="182" t="s">
        <v>323</v>
      </c>
      <c r="D92" s="182" t="s">
        <v>338</v>
      </c>
      <c r="E92" s="182" t="s">
        <v>353</v>
      </c>
      <c r="F92" s="184"/>
      <c r="G92" s="185"/>
      <c r="H92" s="189">
        <v>168938.28</v>
      </c>
      <c r="I92" s="187">
        <v>42716</v>
      </c>
      <c r="J92" s="180"/>
      <c r="K92" s="74"/>
      <c r="L92" s="23" t="s">
        <v>504</v>
      </c>
      <c r="M92" s="57"/>
      <c r="N92" s="168"/>
    </row>
    <row r="93" spans="1:14" s="53" customFormat="1" ht="52.5" customHeight="1">
      <c r="A93" s="181" t="s">
        <v>311</v>
      </c>
      <c r="B93" s="182" t="s">
        <v>347</v>
      </c>
      <c r="C93" s="182" t="s">
        <v>320</v>
      </c>
      <c r="D93" s="182" t="s">
        <v>339</v>
      </c>
      <c r="E93" s="182" t="s">
        <v>360</v>
      </c>
      <c r="F93" s="184"/>
      <c r="G93" s="185"/>
      <c r="H93" s="189">
        <v>128761.71</v>
      </c>
      <c r="I93" s="187">
        <v>43063</v>
      </c>
      <c r="J93" s="180"/>
      <c r="K93" s="74"/>
      <c r="L93" s="23" t="s">
        <v>504</v>
      </c>
      <c r="M93" s="57"/>
      <c r="N93" s="168"/>
    </row>
    <row r="94" spans="1:14" s="53" customFormat="1" ht="65.25" customHeight="1">
      <c r="A94" s="181" t="s">
        <v>312</v>
      </c>
      <c r="B94" s="182" t="s">
        <v>348</v>
      </c>
      <c r="C94" s="182" t="s">
        <v>324</v>
      </c>
      <c r="D94" s="182" t="s">
        <v>340</v>
      </c>
      <c r="E94" s="182" t="s">
        <v>361</v>
      </c>
      <c r="F94" s="184"/>
      <c r="G94" s="185"/>
      <c r="H94" s="189">
        <v>174352.55</v>
      </c>
      <c r="I94" s="187">
        <v>43035</v>
      </c>
      <c r="J94" s="180"/>
      <c r="K94" s="74"/>
      <c r="L94" s="23" t="s">
        <v>504</v>
      </c>
      <c r="M94" s="57"/>
      <c r="N94" s="168"/>
    </row>
    <row r="95" spans="1:14" s="53" customFormat="1" ht="71.25" customHeight="1">
      <c r="A95" s="181" t="s">
        <v>370</v>
      </c>
      <c r="B95" s="174" t="s">
        <v>347</v>
      </c>
      <c r="C95" s="174" t="s">
        <v>372</v>
      </c>
      <c r="D95" s="174" t="s">
        <v>373</v>
      </c>
      <c r="E95" s="191" t="s">
        <v>374</v>
      </c>
      <c r="F95" s="184"/>
      <c r="G95" s="185"/>
      <c r="H95" s="189">
        <v>1324.96</v>
      </c>
      <c r="I95" s="187">
        <v>42647</v>
      </c>
      <c r="J95" s="180"/>
      <c r="K95" s="74"/>
      <c r="L95" s="23" t="s">
        <v>504</v>
      </c>
      <c r="M95" s="57"/>
      <c r="N95" s="168"/>
    </row>
    <row r="96" spans="1:14" s="53" customFormat="1" ht="75" customHeight="1">
      <c r="A96" s="72" t="s">
        <v>371</v>
      </c>
      <c r="B96" s="173" t="s">
        <v>375</v>
      </c>
      <c r="C96" s="173" t="s">
        <v>376</v>
      </c>
      <c r="D96" s="174" t="s">
        <v>367</v>
      </c>
      <c r="E96" s="175" t="s">
        <v>377</v>
      </c>
      <c r="F96" s="73"/>
      <c r="G96" s="64">
        <f>SUM(G79:G95)</f>
        <v>0</v>
      </c>
      <c r="H96" s="169"/>
      <c r="I96" s="65">
        <v>43066</v>
      </c>
      <c r="J96" s="64"/>
      <c r="K96" s="74"/>
      <c r="L96" s="23" t="s">
        <v>504</v>
      </c>
      <c r="M96" s="57"/>
      <c r="N96" s="168"/>
    </row>
    <row r="97" spans="1:14" s="60" customFormat="1" ht="16.5">
      <c r="A97" s="170"/>
      <c r="B97" s="171" t="s">
        <v>29</v>
      </c>
      <c r="C97" s="171"/>
      <c r="D97" s="171"/>
      <c r="E97" s="172"/>
      <c r="F97" s="59">
        <f>SUM(F79:F79)</f>
        <v>0</v>
      </c>
      <c r="G97" s="59">
        <f>SUM(G79:G79)</f>
        <v>0</v>
      </c>
      <c r="H97" s="166">
        <f>SUM(H79:H95)</f>
        <v>1590440.4300000004</v>
      </c>
      <c r="I97" s="59"/>
      <c r="J97" s="59"/>
      <c r="K97" s="59"/>
      <c r="L97" s="59"/>
      <c r="M97" s="59"/>
      <c r="N97" s="59"/>
    </row>
    <row r="98" spans="1:14" s="78" customFormat="1" ht="15.75">
      <c r="A98" s="75"/>
      <c r="B98" s="76" t="s">
        <v>29</v>
      </c>
      <c r="C98" s="75"/>
      <c r="D98" s="75"/>
      <c r="E98" s="75"/>
      <c r="F98" s="77">
        <f>F16+F23+F77+F97</f>
        <v>33597953.22</v>
      </c>
      <c r="G98" s="176">
        <f>G16+G23+G77</f>
        <v>33526381.740000002</v>
      </c>
      <c r="H98" s="77">
        <f>H16+H23+H77+H97</f>
        <v>1590440.4300000004</v>
      </c>
      <c r="I98" s="75"/>
      <c r="J98" s="103"/>
      <c r="K98" s="75"/>
      <c r="L98" s="75"/>
      <c r="M98" s="75"/>
      <c r="N98" s="75"/>
    </row>
    <row r="99" s="53" customFormat="1" ht="12.75"/>
  </sheetData>
  <sheetProtection selectLockedCells="1" selectUnlockedCells="1"/>
  <mergeCells count="7">
    <mergeCell ref="A78:N78"/>
    <mergeCell ref="A1:L1"/>
    <mergeCell ref="A7:N7"/>
    <mergeCell ref="A17:N17"/>
    <mergeCell ref="A24:N24"/>
    <mergeCell ref="J3:K3"/>
    <mergeCell ref="M1:N1"/>
  </mergeCells>
  <printOptions/>
  <pageMargins left="0.31496062992125984" right="0.3937007874015748" top="0.2755905511811024" bottom="0.2755905511811024" header="0.5118110236220472" footer="0.5118110236220472"/>
  <pageSetup firstPageNumber="1" useFirstPageNumber="1"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7"/>
  <sheetViews>
    <sheetView zoomScaleSheetLayoutView="100" zoomScalePageLayoutView="0" workbookViewId="0" topLeftCell="A46">
      <selection activeCell="A33" sqref="A33:A48"/>
    </sheetView>
  </sheetViews>
  <sheetFormatPr defaultColWidth="11.57421875" defaultRowHeight="12.75"/>
  <cols>
    <col min="1" max="1" width="5.57421875" style="0" customWidth="1"/>
    <col min="2" max="2" width="15.421875" style="0" customWidth="1"/>
    <col min="3" max="3" width="13.7109375" style="0" customWidth="1"/>
    <col min="4" max="4" width="12.57421875" style="0" customWidth="1"/>
    <col min="5" max="6" width="11.57421875" style="0" customWidth="1"/>
    <col min="7" max="7" width="20.140625" style="0" customWidth="1"/>
    <col min="8" max="8" width="24.28125" style="0" customWidth="1"/>
  </cols>
  <sheetData>
    <row r="1" spans="1:15" ht="12.75">
      <c r="A1" s="213" t="s">
        <v>297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</row>
    <row r="2" spans="1:15" ht="12.75">
      <c r="A2" s="213"/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</row>
    <row r="3" ht="16.5">
      <c r="A3" s="26"/>
    </row>
    <row r="4" spans="1:15" s="29" customFormat="1" ht="214.5">
      <c r="A4" s="27" t="s">
        <v>32</v>
      </c>
      <c r="B4" s="28" t="s">
        <v>2</v>
      </c>
      <c r="C4" s="28" t="s">
        <v>3</v>
      </c>
      <c r="D4" s="28" t="s">
        <v>4</v>
      </c>
      <c r="E4" s="28" t="s">
        <v>5</v>
      </c>
      <c r="F4" s="28" t="s">
        <v>6</v>
      </c>
      <c r="G4" s="28" t="s">
        <v>7</v>
      </c>
      <c r="H4" s="28" t="s">
        <v>8</v>
      </c>
      <c r="I4" s="28" t="s">
        <v>9</v>
      </c>
      <c r="J4" s="28" t="s">
        <v>10</v>
      </c>
      <c r="K4" s="28" t="s">
        <v>11</v>
      </c>
      <c r="L4" s="28" t="s">
        <v>12</v>
      </c>
      <c r="M4" s="28" t="s">
        <v>17</v>
      </c>
      <c r="N4" s="28" t="s">
        <v>18</v>
      </c>
      <c r="O4" s="28" t="s">
        <v>439</v>
      </c>
    </row>
    <row r="5" spans="1:15" ht="16.5">
      <c r="A5" s="5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  <c r="I5" s="6">
        <v>9</v>
      </c>
      <c r="J5" s="6">
        <v>10</v>
      </c>
      <c r="K5" s="6">
        <v>11</v>
      </c>
      <c r="L5" s="6">
        <v>12</v>
      </c>
      <c r="M5" s="6">
        <v>13</v>
      </c>
      <c r="N5" s="6">
        <v>14</v>
      </c>
      <c r="O5" s="6">
        <v>15</v>
      </c>
    </row>
    <row r="6" spans="1:15" ht="16.5">
      <c r="A6" s="214" t="s">
        <v>19</v>
      </c>
      <c r="B6" s="214"/>
      <c r="C6" s="214"/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</row>
    <row r="7" spans="1:15" s="32" customFormat="1" ht="38.25" customHeight="1">
      <c r="A7" s="30" t="s">
        <v>228</v>
      </c>
      <c r="B7" s="11" t="s">
        <v>182</v>
      </c>
      <c r="C7" s="109">
        <v>58045</v>
      </c>
      <c r="D7" s="109">
        <v>58045</v>
      </c>
      <c r="E7" s="82" t="s">
        <v>183</v>
      </c>
      <c r="F7" s="14"/>
      <c r="G7" s="31" t="s">
        <v>22</v>
      </c>
      <c r="H7" s="12" t="s">
        <v>504</v>
      </c>
      <c r="I7" s="18"/>
      <c r="J7" s="18"/>
      <c r="K7" s="18"/>
      <c r="L7" s="18"/>
      <c r="M7" s="18"/>
      <c r="N7" s="18"/>
      <c r="O7" s="18"/>
    </row>
    <row r="8" spans="1:15" s="32" customFormat="1" ht="45.75" customHeight="1">
      <c r="A8" s="30" t="s">
        <v>199</v>
      </c>
      <c r="B8" s="11" t="s">
        <v>185</v>
      </c>
      <c r="C8" s="19">
        <v>45500</v>
      </c>
      <c r="D8" s="19">
        <v>45424.17</v>
      </c>
      <c r="E8" s="82" t="s">
        <v>184</v>
      </c>
      <c r="F8" s="14"/>
      <c r="G8" s="31" t="s">
        <v>22</v>
      </c>
      <c r="H8" s="12" t="s">
        <v>504</v>
      </c>
      <c r="I8" s="18"/>
      <c r="J8" s="18"/>
      <c r="K8" s="18"/>
      <c r="L8" s="18"/>
      <c r="M8" s="18"/>
      <c r="N8" s="18"/>
      <c r="O8" s="18"/>
    </row>
    <row r="9" spans="1:15" s="32" customFormat="1" ht="51">
      <c r="A9" s="30" t="s">
        <v>190</v>
      </c>
      <c r="B9" s="11" t="s">
        <v>185</v>
      </c>
      <c r="C9" s="19">
        <v>45500</v>
      </c>
      <c r="D9" s="19">
        <v>45424.17</v>
      </c>
      <c r="E9" s="82" t="s">
        <v>184</v>
      </c>
      <c r="F9" s="14"/>
      <c r="G9" s="31" t="s">
        <v>22</v>
      </c>
      <c r="H9" s="12" t="s">
        <v>504</v>
      </c>
      <c r="I9" s="18"/>
      <c r="J9" s="18"/>
      <c r="K9" s="18"/>
      <c r="L9" s="18"/>
      <c r="M9" s="18"/>
      <c r="N9" s="18"/>
      <c r="O9" s="18"/>
    </row>
    <row r="10" spans="1:15" s="32" customFormat="1" ht="44.25" customHeight="1">
      <c r="A10" s="30" t="s">
        <v>191</v>
      </c>
      <c r="B10" s="11" t="s">
        <v>186</v>
      </c>
      <c r="C10" s="109">
        <v>34990</v>
      </c>
      <c r="D10" s="109">
        <v>34990</v>
      </c>
      <c r="E10" s="82" t="s">
        <v>187</v>
      </c>
      <c r="F10" s="14"/>
      <c r="G10" s="31" t="s">
        <v>22</v>
      </c>
      <c r="H10" s="12" t="s">
        <v>504</v>
      </c>
      <c r="I10" s="18"/>
      <c r="J10" s="18"/>
      <c r="K10" s="18"/>
      <c r="L10" s="18"/>
      <c r="M10" s="18"/>
      <c r="N10" s="18"/>
      <c r="O10" s="18"/>
    </row>
    <row r="11" spans="1:15" s="32" customFormat="1" ht="48" customHeight="1">
      <c r="A11" s="30" t="s">
        <v>200</v>
      </c>
      <c r="B11" s="17" t="s">
        <v>188</v>
      </c>
      <c r="C11" s="109">
        <v>6698</v>
      </c>
      <c r="D11" s="109">
        <v>6698</v>
      </c>
      <c r="E11" s="82" t="s">
        <v>189</v>
      </c>
      <c r="F11" s="14"/>
      <c r="G11" s="31" t="s">
        <v>22</v>
      </c>
      <c r="H11" s="12" t="s">
        <v>504</v>
      </c>
      <c r="I11" s="18"/>
      <c r="J11" s="18"/>
      <c r="K11" s="18"/>
      <c r="L11" s="18"/>
      <c r="M11" s="18"/>
      <c r="N11" s="18"/>
      <c r="O11" s="18"/>
    </row>
    <row r="12" spans="1:15" s="32" customFormat="1" ht="39" customHeight="1">
      <c r="A12" s="30" t="s">
        <v>201</v>
      </c>
      <c r="B12" s="12" t="s">
        <v>229</v>
      </c>
      <c r="C12" s="19">
        <v>67168</v>
      </c>
      <c r="D12" s="19">
        <v>48510.18</v>
      </c>
      <c r="E12" s="82" t="s">
        <v>230</v>
      </c>
      <c r="F12" s="18"/>
      <c r="G12" s="31" t="s">
        <v>22</v>
      </c>
      <c r="H12" s="12" t="s">
        <v>504</v>
      </c>
      <c r="I12" s="18"/>
      <c r="J12" s="18"/>
      <c r="K12" s="18"/>
      <c r="L12" s="18"/>
      <c r="M12" s="18"/>
      <c r="N12" s="18"/>
      <c r="O12" s="18"/>
    </row>
    <row r="13" spans="1:15" s="32" customFormat="1" ht="51">
      <c r="A13" s="30" t="s">
        <v>202</v>
      </c>
      <c r="B13" s="17" t="s">
        <v>252</v>
      </c>
      <c r="C13" s="161">
        <v>32795</v>
      </c>
      <c r="D13" s="161">
        <v>32795</v>
      </c>
      <c r="E13" s="162" t="s">
        <v>253</v>
      </c>
      <c r="F13" s="163"/>
      <c r="G13" s="94" t="s">
        <v>440</v>
      </c>
      <c r="H13" s="12" t="s">
        <v>504</v>
      </c>
      <c r="I13" s="18"/>
      <c r="J13" s="18"/>
      <c r="K13" s="18"/>
      <c r="L13" s="18"/>
      <c r="M13" s="18"/>
      <c r="N13" s="18"/>
      <c r="O13" s="18"/>
    </row>
    <row r="14" spans="1:15" s="32" customFormat="1" ht="51">
      <c r="A14" s="30" t="s">
        <v>203</v>
      </c>
      <c r="B14" s="17" t="s">
        <v>258</v>
      </c>
      <c r="C14" s="161">
        <v>23000</v>
      </c>
      <c r="D14" s="161">
        <v>23000</v>
      </c>
      <c r="E14" s="162" t="s">
        <v>257</v>
      </c>
      <c r="F14" s="163"/>
      <c r="G14" s="94" t="s">
        <v>441</v>
      </c>
      <c r="H14" s="12" t="s">
        <v>504</v>
      </c>
      <c r="I14" s="18"/>
      <c r="J14" s="18"/>
      <c r="K14" s="18"/>
      <c r="L14" s="18"/>
      <c r="M14" s="18"/>
      <c r="N14" s="18"/>
      <c r="O14" s="18"/>
    </row>
    <row r="15" spans="1:15" s="32" customFormat="1" ht="45" customHeight="1">
      <c r="A15" s="30" t="s">
        <v>204</v>
      </c>
      <c r="B15" s="17" t="s">
        <v>287</v>
      </c>
      <c r="C15" s="161">
        <v>1400</v>
      </c>
      <c r="D15" s="161">
        <v>0</v>
      </c>
      <c r="E15" s="165">
        <v>43718</v>
      </c>
      <c r="F15" s="163"/>
      <c r="G15" s="94" t="s">
        <v>442</v>
      </c>
      <c r="H15" s="12" t="s">
        <v>504</v>
      </c>
      <c r="I15" s="18"/>
      <c r="J15" s="18"/>
      <c r="K15" s="18"/>
      <c r="L15" s="18"/>
      <c r="M15" s="18"/>
      <c r="N15" s="18"/>
      <c r="O15" s="18"/>
    </row>
    <row r="16" spans="1:15" s="32" customFormat="1" ht="51">
      <c r="A16" s="30" t="s">
        <v>205</v>
      </c>
      <c r="B16" s="17" t="s">
        <v>288</v>
      </c>
      <c r="C16" s="161">
        <v>35820</v>
      </c>
      <c r="D16" s="161">
        <v>35820</v>
      </c>
      <c r="E16" s="165">
        <v>43741</v>
      </c>
      <c r="F16" s="163"/>
      <c r="G16" s="94" t="s">
        <v>443</v>
      </c>
      <c r="H16" s="12" t="s">
        <v>504</v>
      </c>
      <c r="I16" s="18"/>
      <c r="J16" s="18"/>
      <c r="K16" s="18"/>
      <c r="L16" s="18"/>
      <c r="M16" s="18"/>
      <c r="N16" s="18"/>
      <c r="O16" s="18"/>
    </row>
    <row r="17" spans="1:15" s="32" customFormat="1" ht="51">
      <c r="A17" s="30" t="s">
        <v>206</v>
      </c>
      <c r="B17" s="17" t="s">
        <v>289</v>
      </c>
      <c r="C17" s="161">
        <v>1150</v>
      </c>
      <c r="D17" s="161">
        <v>0</v>
      </c>
      <c r="E17" s="165">
        <v>43768</v>
      </c>
      <c r="F17" s="163"/>
      <c r="G17" s="94" t="s">
        <v>444</v>
      </c>
      <c r="H17" s="12" t="s">
        <v>504</v>
      </c>
      <c r="I17" s="18"/>
      <c r="J17" s="18"/>
      <c r="K17" s="18"/>
      <c r="L17" s="18"/>
      <c r="M17" s="18"/>
      <c r="N17" s="18"/>
      <c r="O17" s="18"/>
    </row>
    <row r="18" spans="1:15" s="32" customFormat="1" ht="63.75">
      <c r="A18" s="30" t="s">
        <v>507</v>
      </c>
      <c r="B18" s="17" t="s">
        <v>290</v>
      </c>
      <c r="C18" s="161">
        <v>1400</v>
      </c>
      <c r="D18" s="161">
        <v>0</v>
      </c>
      <c r="E18" s="165">
        <v>43768</v>
      </c>
      <c r="F18" s="163"/>
      <c r="G18" s="94" t="s">
        <v>445</v>
      </c>
      <c r="H18" s="12" t="s">
        <v>504</v>
      </c>
      <c r="I18" s="18"/>
      <c r="J18" s="18"/>
      <c r="K18" s="18"/>
      <c r="L18" s="18"/>
      <c r="M18" s="18"/>
      <c r="N18" s="18"/>
      <c r="O18" s="18"/>
    </row>
    <row r="19" spans="1:15" s="32" customFormat="1" ht="56.25" customHeight="1">
      <c r="A19" s="30" t="s">
        <v>508</v>
      </c>
      <c r="B19" s="17" t="s">
        <v>291</v>
      </c>
      <c r="C19" s="161">
        <v>5000</v>
      </c>
      <c r="D19" s="161">
        <v>0</v>
      </c>
      <c r="E19" s="165">
        <v>43768</v>
      </c>
      <c r="F19" s="163"/>
      <c r="G19" s="94" t="s">
        <v>446</v>
      </c>
      <c r="H19" s="12" t="s">
        <v>504</v>
      </c>
      <c r="I19" s="18"/>
      <c r="J19" s="18"/>
      <c r="K19" s="18"/>
      <c r="L19" s="18"/>
      <c r="M19" s="18"/>
      <c r="N19" s="18"/>
      <c r="O19" s="18"/>
    </row>
    <row r="20" spans="1:15" s="32" customFormat="1" ht="51">
      <c r="A20" s="30" t="s">
        <v>509</v>
      </c>
      <c r="B20" s="17" t="s">
        <v>292</v>
      </c>
      <c r="C20" s="161">
        <v>3500</v>
      </c>
      <c r="D20" s="161">
        <v>0</v>
      </c>
      <c r="E20" s="165">
        <v>43768</v>
      </c>
      <c r="F20" s="163"/>
      <c r="G20" s="94" t="s">
        <v>444</v>
      </c>
      <c r="H20" s="12" t="s">
        <v>504</v>
      </c>
      <c r="I20" s="18"/>
      <c r="J20" s="18"/>
      <c r="K20" s="18"/>
      <c r="L20" s="18"/>
      <c r="M20" s="18"/>
      <c r="N20" s="18"/>
      <c r="O20" s="18"/>
    </row>
    <row r="21" spans="1:15" s="32" customFormat="1" ht="0.75" customHeight="1">
      <c r="A21" s="30" t="s">
        <v>510</v>
      </c>
      <c r="B21" s="17" t="s">
        <v>293</v>
      </c>
      <c r="C21" s="161">
        <v>1400</v>
      </c>
      <c r="D21" s="161">
        <v>0</v>
      </c>
      <c r="E21" s="165">
        <v>43768</v>
      </c>
      <c r="F21" s="163"/>
      <c r="G21" s="94" t="s">
        <v>22</v>
      </c>
      <c r="H21" s="12" t="s">
        <v>504</v>
      </c>
      <c r="I21" s="18"/>
      <c r="J21" s="18"/>
      <c r="K21" s="18"/>
      <c r="L21" s="18"/>
      <c r="M21" s="18"/>
      <c r="N21" s="18"/>
      <c r="O21" s="18"/>
    </row>
    <row r="22" spans="1:15" s="32" customFormat="1" ht="63.75">
      <c r="A22" s="30" t="s">
        <v>511</v>
      </c>
      <c r="B22" s="17" t="s">
        <v>414</v>
      </c>
      <c r="C22" s="161">
        <v>3280</v>
      </c>
      <c r="D22" s="161">
        <v>0</v>
      </c>
      <c r="E22" s="165">
        <v>44165</v>
      </c>
      <c r="F22" s="163"/>
      <c r="G22" s="94" t="s">
        <v>448</v>
      </c>
      <c r="H22" s="12" t="s">
        <v>504</v>
      </c>
      <c r="I22" s="18"/>
      <c r="J22" s="18"/>
      <c r="K22" s="18"/>
      <c r="L22" s="18"/>
      <c r="M22" s="18"/>
      <c r="N22" s="18"/>
      <c r="O22" s="18"/>
    </row>
    <row r="23" spans="1:15" s="32" customFormat="1" ht="68.25" customHeight="1">
      <c r="A23" s="30" t="s">
        <v>512</v>
      </c>
      <c r="B23" s="17" t="s">
        <v>414</v>
      </c>
      <c r="C23" s="161">
        <v>3280</v>
      </c>
      <c r="D23" s="161">
        <v>0</v>
      </c>
      <c r="E23" s="165">
        <v>44148</v>
      </c>
      <c r="F23" s="163"/>
      <c r="G23" s="94" t="s">
        <v>447</v>
      </c>
      <c r="H23" s="12" t="s">
        <v>504</v>
      </c>
      <c r="I23" s="18"/>
      <c r="J23" s="18"/>
      <c r="K23" s="18"/>
      <c r="L23" s="18"/>
      <c r="M23" s="18"/>
      <c r="N23" s="18"/>
      <c r="O23" s="18"/>
    </row>
    <row r="24" spans="1:15" s="32" customFormat="1" ht="34.5" customHeight="1">
      <c r="A24" s="30" t="s">
        <v>513</v>
      </c>
      <c r="B24" s="17" t="s">
        <v>420</v>
      </c>
      <c r="C24" s="161">
        <v>49020</v>
      </c>
      <c r="D24" s="161">
        <v>0</v>
      </c>
      <c r="E24" s="165">
        <v>44406</v>
      </c>
      <c r="F24" s="163"/>
      <c r="G24" s="94" t="s">
        <v>449</v>
      </c>
      <c r="H24" s="12" t="s">
        <v>504</v>
      </c>
      <c r="I24" s="18"/>
      <c r="J24" s="18"/>
      <c r="K24" s="18"/>
      <c r="L24" s="18"/>
      <c r="M24" s="18"/>
      <c r="N24" s="18"/>
      <c r="O24" s="18"/>
    </row>
    <row r="25" spans="1:15" s="32" customFormat="1" ht="68.25" customHeight="1">
      <c r="A25" s="30" t="s">
        <v>514</v>
      </c>
      <c r="B25" s="17" t="s">
        <v>410</v>
      </c>
      <c r="C25" s="161">
        <v>41360</v>
      </c>
      <c r="D25" s="161">
        <v>0</v>
      </c>
      <c r="E25" s="165">
        <v>44417</v>
      </c>
      <c r="F25" s="163"/>
      <c r="G25" s="94" t="s">
        <v>450</v>
      </c>
      <c r="H25" s="12" t="s">
        <v>504</v>
      </c>
      <c r="I25" s="18"/>
      <c r="J25" s="18"/>
      <c r="K25" s="18"/>
      <c r="L25" s="18"/>
      <c r="M25" s="18"/>
      <c r="N25" s="18"/>
      <c r="O25" s="18"/>
    </row>
    <row r="26" spans="1:15" s="32" customFormat="1" ht="33.75" customHeight="1">
      <c r="A26" s="30" t="s">
        <v>515</v>
      </c>
      <c r="B26" s="17" t="s">
        <v>411</v>
      </c>
      <c r="C26" s="161">
        <v>38640</v>
      </c>
      <c r="D26" s="161">
        <v>0</v>
      </c>
      <c r="E26" s="165">
        <v>44421</v>
      </c>
      <c r="F26" s="163"/>
      <c r="G26" s="94" t="s">
        <v>451</v>
      </c>
      <c r="H26" s="12" t="s">
        <v>504</v>
      </c>
      <c r="I26" s="18"/>
      <c r="J26" s="18"/>
      <c r="K26" s="18"/>
      <c r="L26" s="18"/>
      <c r="M26" s="18"/>
      <c r="N26" s="18"/>
      <c r="O26" s="18"/>
    </row>
    <row r="27" spans="1:15" s="34" customFormat="1" ht="12.75">
      <c r="A27" s="20"/>
      <c r="B27" s="145" t="s">
        <v>29</v>
      </c>
      <c r="C27" s="146">
        <f>SUM(C7:C26)</f>
        <v>498946</v>
      </c>
      <c r="D27" s="146">
        <f>SUM(D7:D26)</f>
        <v>330706.52</v>
      </c>
      <c r="E27" s="145"/>
      <c r="F27" s="145"/>
      <c r="G27" s="145"/>
      <c r="H27" s="145"/>
      <c r="I27" s="20"/>
      <c r="J27" s="20"/>
      <c r="K27" s="20"/>
      <c r="L27" s="20"/>
      <c r="M27" s="20"/>
      <c r="N27" s="20"/>
      <c r="O27" s="20"/>
    </row>
    <row r="28" spans="1:15" ht="16.5">
      <c r="A28" s="214" t="s">
        <v>46</v>
      </c>
      <c r="B28" s="214"/>
      <c r="C28" s="214"/>
      <c r="D28" s="214"/>
      <c r="E28" s="214"/>
      <c r="F28" s="214"/>
      <c r="G28" s="214"/>
      <c r="H28" s="214"/>
      <c r="I28" s="214"/>
      <c r="J28" s="214"/>
      <c r="K28" s="214"/>
      <c r="L28" s="214"/>
      <c r="M28" s="214"/>
      <c r="N28" s="214"/>
      <c r="O28" s="214"/>
    </row>
    <row r="29" spans="1:15" ht="45.75" customHeight="1">
      <c r="A29" s="83" t="s">
        <v>47</v>
      </c>
      <c r="B29" s="83" t="s">
        <v>192</v>
      </c>
      <c r="C29" s="111">
        <v>22500</v>
      </c>
      <c r="D29" s="111">
        <v>22500</v>
      </c>
      <c r="E29" s="84" t="s">
        <v>193</v>
      </c>
      <c r="F29" s="10"/>
      <c r="G29" s="31" t="s">
        <v>22</v>
      </c>
      <c r="H29" s="12" t="s">
        <v>504</v>
      </c>
      <c r="I29" s="10"/>
      <c r="J29" s="10"/>
      <c r="K29" s="10"/>
      <c r="L29" s="10"/>
      <c r="M29" s="10"/>
      <c r="N29" s="10"/>
      <c r="O29" s="10"/>
    </row>
    <row r="30" spans="1:15" ht="44.25" customHeight="1">
      <c r="A30" s="35" t="s">
        <v>48</v>
      </c>
      <c r="B30" s="15" t="s">
        <v>194</v>
      </c>
      <c r="C30" s="19">
        <v>483600</v>
      </c>
      <c r="D30" s="19">
        <v>430826.06</v>
      </c>
      <c r="E30" s="82" t="s">
        <v>195</v>
      </c>
      <c r="F30" s="13"/>
      <c r="G30" s="31" t="s">
        <v>22</v>
      </c>
      <c r="H30" s="12" t="s">
        <v>504</v>
      </c>
      <c r="I30" s="10"/>
      <c r="J30" s="10"/>
      <c r="K30" s="10"/>
      <c r="L30" s="10"/>
      <c r="M30" s="10"/>
      <c r="N30" s="10"/>
      <c r="O30" s="10"/>
    </row>
    <row r="31" spans="1:15" s="34" customFormat="1" ht="17.25" customHeight="1">
      <c r="A31" s="20"/>
      <c r="B31" s="20" t="s">
        <v>29</v>
      </c>
      <c r="C31" s="110">
        <f>SUM(C29:C30)</f>
        <v>506100</v>
      </c>
      <c r="D31" s="110">
        <f>SUM(D29:D30)</f>
        <v>453326.06</v>
      </c>
      <c r="E31" s="18"/>
      <c r="F31" s="20"/>
      <c r="G31" s="20"/>
      <c r="H31" s="20"/>
      <c r="I31" s="20"/>
      <c r="J31" s="20"/>
      <c r="K31" s="20"/>
      <c r="L31" s="20"/>
      <c r="M31" s="20"/>
      <c r="N31" s="20"/>
      <c r="O31" s="20"/>
    </row>
    <row r="32" spans="1:15" ht="16.5" customHeight="1">
      <c r="A32" s="214" t="s">
        <v>20</v>
      </c>
      <c r="B32" s="214"/>
      <c r="C32" s="214"/>
      <c r="D32" s="214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/>
    </row>
    <row r="33" spans="1:15" ht="40.5" customHeight="1">
      <c r="A33" s="30" t="s">
        <v>422</v>
      </c>
      <c r="B33" s="17" t="s">
        <v>21</v>
      </c>
      <c r="C33" s="16">
        <v>3745</v>
      </c>
      <c r="D33" s="16">
        <v>3745</v>
      </c>
      <c r="E33" s="12">
        <v>2008</v>
      </c>
      <c r="F33" s="33"/>
      <c r="G33" s="31" t="s">
        <v>22</v>
      </c>
      <c r="H33" s="12" t="s">
        <v>504</v>
      </c>
      <c r="I33" s="10"/>
      <c r="J33" s="10"/>
      <c r="K33" s="10"/>
      <c r="L33" s="10"/>
      <c r="M33" s="10"/>
      <c r="N33" s="10"/>
      <c r="O33" s="10"/>
    </row>
    <row r="34" spans="1:15" ht="42" customHeight="1">
      <c r="A34" s="30" t="s">
        <v>281</v>
      </c>
      <c r="B34" s="17" t="s">
        <v>196</v>
      </c>
      <c r="C34" s="16">
        <v>3200</v>
      </c>
      <c r="D34" s="16">
        <v>3200</v>
      </c>
      <c r="E34" s="12">
        <v>2013</v>
      </c>
      <c r="F34" s="33"/>
      <c r="G34" s="31" t="s">
        <v>22</v>
      </c>
      <c r="H34" s="12" t="s">
        <v>504</v>
      </c>
      <c r="I34" s="10"/>
      <c r="J34" s="10"/>
      <c r="K34" s="10"/>
      <c r="L34" s="10"/>
      <c r="M34" s="10"/>
      <c r="N34" s="10"/>
      <c r="O34" s="10"/>
    </row>
    <row r="35" spans="1:15" ht="42" customHeight="1">
      <c r="A35" s="30" t="s">
        <v>282</v>
      </c>
      <c r="B35" s="17" t="s">
        <v>250</v>
      </c>
      <c r="C35" s="140">
        <v>3450</v>
      </c>
      <c r="D35" s="140">
        <v>3450</v>
      </c>
      <c r="E35" s="141">
        <v>43430</v>
      </c>
      <c r="F35" s="142"/>
      <c r="G35" s="94" t="s">
        <v>251</v>
      </c>
      <c r="H35" s="12" t="s">
        <v>504</v>
      </c>
      <c r="I35" s="95"/>
      <c r="J35" s="95"/>
      <c r="K35" s="95"/>
      <c r="L35" s="95"/>
      <c r="M35" s="95"/>
      <c r="N35" s="95"/>
      <c r="O35" s="95"/>
    </row>
    <row r="36" spans="1:15" ht="51" customHeight="1">
      <c r="A36" s="30" t="s">
        <v>283</v>
      </c>
      <c r="B36" s="17" t="s">
        <v>254</v>
      </c>
      <c r="C36" s="140">
        <v>20300</v>
      </c>
      <c r="D36" s="140">
        <v>20300</v>
      </c>
      <c r="E36" s="141">
        <v>43425</v>
      </c>
      <c r="F36" s="142"/>
      <c r="G36" s="94" t="s">
        <v>459</v>
      </c>
      <c r="H36" s="12" t="s">
        <v>504</v>
      </c>
      <c r="I36" s="95"/>
      <c r="J36" s="95"/>
      <c r="K36" s="95"/>
      <c r="L36" s="95"/>
      <c r="M36" s="95"/>
      <c r="N36" s="95"/>
      <c r="O36" s="95"/>
    </row>
    <row r="37" spans="1:15" ht="45" customHeight="1">
      <c r="A37" s="30" t="s">
        <v>284</v>
      </c>
      <c r="B37" s="17" t="s">
        <v>255</v>
      </c>
      <c r="C37" s="140">
        <v>6100</v>
      </c>
      <c r="D37" s="140">
        <v>6100</v>
      </c>
      <c r="E37" s="141">
        <v>43454</v>
      </c>
      <c r="F37" s="142"/>
      <c r="G37" s="94" t="s">
        <v>460</v>
      </c>
      <c r="H37" s="12" t="s">
        <v>504</v>
      </c>
      <c r="I37" s="95"/>
      <c r="J37" s="95"/>
      <c r="K37" s="95"/>
      <c r="L37" s="95"/>
      <c r="M37" s="95"/>
      <c r="N37" s="95"/>
      <c r="O37" s="95"/>
    </row>
    <row r="38" spans="1:15" ht="47.25" customHeight="1">
      <c r="A38" s="30" t="s">
        <v>285</v>
      </c>
      <c r="B38" s="143" t="s">
        <v>254</v>
      </c>
      <c r="C38" s="144">
        <v>5200</v>
      </c>
      <c r="D38" s="144">
        <v>5200</v>
      </c>
      <c r="E38" s="141">
        <v>43454</v>
      </c>
      <c r="F38" s="93"/>
      <c r="G38" s="94" t="s">
        <v>460</v>
      </c>
      <c r="H38" s="12" t="s">
        <v>504</v>
      </c>
      <c r="I38" s="95"/>
      <c r="J38" s="95"/>
      <c r="K38" s="95"/>
      <c r="L38" s="95"/>
      <c r="M38" s="95"/>
      <c r="N38" s="95"/>
      <c r="O38" s="95"/>
    </row>
    <row r="39" spans="1:15" ht="47.25" customHeight="1">
      <c r="A39" s="30" t="s">
        <v>82</v>
      </c>
      <c r="B39" s="143" t="s">
        <v>256</v>
      </c>
      <c r="C39" s="140">
        <v>7100</v>
      </c>
      <c r="D39" s="140">
        <v>7100</v>
      </c>
      <c r="E39" s="141">
        <v>43454</v>
      </c>
      <c r="F39" s="142"/>
      <c r="G39" s="94" t="s">
        <v>460</v>
      </c>
      <c r="H39" s="12" t="s">
        <v>504</v>
      </c>
      <c r="I39" s="95"/>
      <c r="J39" s="95"/>
      <c r="K39" s="95"/>
      <c r="L39" s="95"/>
      <c r="M39" s="95"/>
      <c r="N39" s="95"/>
      <c r="O39" s="95"/>
    </row>
    <row r="40" spans="1:15" ht="99.75" customHeight="1">
      <c r="A40" s="30" t="s">
        <v>83</v>
      </c>
      <c r="B40" s="17" t="s">
        <v>368</v>
      </c>
      <c r="C40" s="140">
        <v>8970</v>
      </c>
      <c r="D40" s="140">
        <v>0</v>
      </c>
      <c r="E40" s="141">
        <v>43970</v>
      </c>
      <c r="F40" s="142"/>
      <c r="G40" s="94" t="s">
        <v>452</v>
      </c>
      <c r="H40" s="12" t="s">
        <v>504</v>
      </c>
      <c r="I40" s="95"/>
      <c r="J40" s="95"/>
      <c r="K40" s="95"/>
      <c r="L40" s="95"/>
      <c r="M40" s="95"/>
      <c r="N40" s="95"/>
      <c r="O40" s="95"/>
    </row>
    <row r="41" spans="1:15" ht="46.5" customHeight="1">
      <c r="A41" s="30" t="s">
        <v>84</v>
      </c>
      <c r="B41" s="17" t="s">
        <v>369</v>
      </c>
      <c r="C41" s="140">
        <v>7430</v>
      </c>
      <c r="D41" s="140">
        <v>0</v>
      </c>
      <c r="E41" s="141">
        <v>43970</v>
      </c>
      <c r="F41" s="142"/>
      <c r="G41" s="94" t="s">
        <v>452</v>
      </c>
      <c r="H41" s="12" t="s">
        <v>504</v>
      </c>
      <c r="I41" s="95"/>
      <c r="J41" s="95"/>
      <c r="K41" s="95"/>
      <c r="L41" s="95"/>
      <c r="M41" s="95"/>
      <c r="N41" s="95"/>
      <c r="O41" s="95"/>
    </row>
    <row r="42" spans="1:15" ht="51.75" customHeight="1">
      <c r="A42" s="30" t="s">
        <v>85</v>
      </c>
      <c r="B42" s="17" t="s">
        <v>412</v>
      </c>
      <c r="C42" s="140">
        <v>10830</v>
      </c>
      <c r="D42" s="140">
        <v>10830</v>
      </c>
      <c r="E42" s="141">
        <v>44182</v>
      </c>
      <c r="F42" s="142"/>
      <c r="G42" s="94" t="s">
        <v>453</v>
      </c>
      <c r="H42" s="12" t="s">
        <v>504</v>
      </c>
      <c r="I42" s="95"/>
      <c r="J42" s="95"/>
      <c r="K42" s="95"/>
      <c r="L42" s="95"/>
      <c r="M42" s="95"/>
      <c r="N42" s="95"/>
      <c r="O42" s="95"/>
    </row>
    <row r="43" spans="1:15" ht="42" customHeight="1">
      <c r="A43" s="30" t="s">
        <v>86</v>
      </c>
      <c r="B43" s="17" t="s">
        <v>415</v>
      </c>
      <c r="C43" s="140">
        <v>3800</v>
      </c>
      <c r="D43" s="140">
        <v>0</v>
      </c>
      <c r="E43" s="141">
        <v>44148</v>
      </c>
      <c r="F43" s="142"/>
      <c r="G43" s="94" t="s">
        <v>454</v>
      </c>
      <c r="H43" s="12" t="s">
        <v>504</v>
      </c>
      <c r="I43" s="95"/>
      <c r="J43" s="95"/>
      <c r="K43" s="95"/>
      <c r="L43" s="95"/>
      <c r="M43" s="95"/>
      <c r="N43" s="95"/>
      <c r="O43" s="95"/>
    </row>
    <row r="44" spans="1:15" ht="44.25" customHeight="1">
      <c r="A44" s="30" t="s">
        <v>97</v>
      </c>
      <c r="B44" s="17" t="s">
        <v>416</v>
      </c>
      <c r="C44" s="140">
        <v>780</v>
      </c>
      <c r="D44" s="140">
        <v>0</v>
      </c>
      <c r="E44" s="141">
        <v>44181</v>
      </c>
      <c r="F44" s="142"/>
      <c r="G44" s="94" t="s">
        <v>455</v>
      </c>
      <c r="H44" s="12" t="s">
        <v>504</v>
      </c>
      <c r="I44" s="95"/>
      <c r="J44" s="95"/>
      <c r="K44" s="95"/>
      <c r="L44" s="95"/>
      <c r="M44" s="95"/>
      <c r="N44" s="95"/>
      <c r="O44" s="95"/>
    </row>
    <row r="45" spans="1:15" ht="51.75" customHeight="1">
      <c r="A45" s="30" t="s">
        <v>98</v>
      </c>
      <c r="B45" s="17" t="s">
        <v>417</v>
      </c>
      <c r="C45" s="140">
        <v>6500</v>
      </c>
      <c r="D45" s="140">
        <v>0</v>
      </c>
      <c r="E45" s="141">
        <v>44181</v>
      </c>
      <c r="F45" s="142"/>
      <c r="G45" s="94" t="s">
        <v>456</v>
      </c>
      <c r="H45" s="12" t="s">
        <v>504</v>
      </c>
      <c r="I45" s="95"/>
      <c r="J45" s="95"/>
      <c r="K45" s="95"/>
      <c r="L45" s="95"/>
      <c r="M45" s="95"/>
      <c r="N45" s="95"/>
      <c r="O45" s="95"/>
    </row>
    <row r="46" spans="1:15" ht="45" customHeight="1">
      <c r="A46" s="30" t="s">
        <v>102</v>
      </c>
      <c r="B46" s="17" t="s">
        <v>417</v>
      </c>
      <c r="C46" s="140">
        <v>6500</v>
      </c>
      <c r="D46" s="140">
        <v>0</v>
      </c>
      <c r="E46" s="141">
        <v>44181</v>
      </c>
      <c r="F46" s="142"/>
      <c r="G46" s="94" t="s">
        <v>456</v>
      </c>
      <c r="H46" s="12" t="s">
        <v>504</v>
      </c>
      <c r="I46" s="95"/>
      <c r="J46" s="95"/>
      <c r="K46" s="95"/>
      <c r="L46" s="95"/>
      <c r="M46" s="95"/>
      <c r="N46" s="95"/>
      <c r="O46" s="95"/>
    </row>
    <row r="47" spans="1:15" ht="43.5" customHeight="1">
      <c r="A47" s="30" t="s">
        <v>105</v>
      </c>
      <c r="B47" s="17" t="s">
        <v>418</v>
      </c>
      <c r="C47" s="140">
        <v>7840</v>
      </c>
      <c r="D47" s="140">
        <v>0</v>
      </c>
      <c r="E47" s="141">
        <v>44182</v>
      </c>
      <c r="F47" s="142"/>
      <c r="G47" s="94" t="s">
        <v>453</v>
      </c>
      <c r="H47" s="12" t="s">
        <v>504</v>
      </c>
      <c r="I47" s="95"/>
      <c r="J47" s="95"/>
      <c r="K47" s="95"/>
      <c r="L47" s="95"/>
      <c r="M47" s="95"/>
      <c r="N47" s="95"/>
      <c r="O47" s="95"/>
    </row>
    <row r="48" spans="1:15" ht="89.25" customHeight="1">
      <c r="A48" s="30" t="s">
        <v>106</v>
      </c>
      <c r="B48" s="17" t="s">
        <v>421</v>
      </c>
      <c r="C48" s="140">
        <v>4450</v>
      </c>
      <c r="D48" s="140">
        <v>0</v>
      </c>
      <c r="E48" s="141">
        <v>44518</v>
      </c>
      <c r="F48" s="142"/>
      <c r="G48" s="94" t="s">
        <v>457</v>
      </c>
      <c r="H48" s="12" t="s">
        <v>504</v>
      </c>
      <c r="I48" s="95"/>
      <c r="J48" s="95"/>
      <c r="K48" s="95"/>
      <c r="L48" s="95"/>
      <c r="M48" s="95"/>
      <c r="N48" s="95"/>
      <c r="O48" s="95"/>
    </row>
    <row r="49" spans="1:15" s="34" customFormat="1" ht="26.25" customHeight="1">
      <c r="A49" s="30"/>
      <c r="B49" s="145" t="s">
        <v>29</v>
      </c>
      <c r="C49" s="146">
        <f>SUM(C33:C48)</f>
        <v>106195</v>
      </c>
      <c r="D49" s="146">
        <f>SUM(D33:D48)</f>
        <v>59925</v>
      </c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5"/>
    </row>
    <row r="50" spans="1:15" ht="16.5" customHeight="1">
      <c r="A50" s="209" t="s">
        <v>0</v>
      </c>
      <c r="B50" s="210"/>
      <c r="C50" s="210"/>
      <c r="D50" s="210"/>
      <c r="E50" s="210"/>
      <c r="F50" s="210"/>
      <c r="G50" s="210"/>
      <c r="H50" s="210"/>
      <c r="I50" s="210"/>
      <c r="J50" s="210"/>
      <c r="K50" s="210"/>
      <c r="L50" s="210"/>
      <c r="M50" s="210"/>
      <c r="N50" s="210"/>
      <c r="O50" s="211"/>
    </row>
    <row r="51" spans="1:15" s="93" customFormat="1" ht="15" customHeight="1">
      <c r="A51" s="96"/>
      <c r="B51" s="17"/>
      <c r="C51" s="97"/>
      <c r="D51" s="97"/>
      <c r="E51" s="97"/>
      <c r="F51" s="97"/>
      <c r="G51" s="94"/>
      <c r="H51" s="17"/>
      <c r="I51" s="95"/>
      <c r="J51" s="95"/>
      <c r="K51" s="95"/>
      <c r="L51" s="95"/>
      <c r="M51" s="95"/>
      <c r="N51" s="95"/>
      <c r="O51" s="95"/>
    </row>
    <row r="52" spans="1:15" s="21" customFormat="1" ht="12.75">
      <c r="A52" s="147"/>
      <c r="B52" s="145" t="s">
        <v>29</v>
      </c>
      <c r="C52" s="145">
        <f>SUM(C51:C51)</f>
        <v>0</v>
      </c>
      <c r="D52" s="145">
        <f>SUM(D51:D51)</f>
        <v>0</v>
      </c>
      <c r="E52" s="145"/>
      <c r="F52" s="145"/>
      <c r="G52" s="145"/>
      <c r="H52" s="145"/>
      <c r="I52" s="145"/>
      <c r="J52" s="145"/>
      <c r="K52" s="145"/>
      <c r="L52" s="145"/>
      <c r="M52" s="145"/>
      <c r="N52" s="145"/>
      <c r="O52" s="145"/>
    </row>
    <row r="53" spans="1:15" s="21" customFormat="1" ht="12.75">
      <c r="A53" s="147"/>
      <c r="B53" s="145"/>
      <c r="C53" s="145"/>
      <c r="D53" s="145"/>
      <c r="E53" s="145"/>
      <c r="F53" s="145"/>
      <c r="G53" s="145"/>
      <c r="H53" s="145"/>
      <c r="I53" s="145"/>
      <c r="J53" s="145"/>
      <c r="K53" s="145"/>
      <c r="L53" s="145"/>
      <c r="M53" s="145"/>
      <c r="N53" s="145"/>
      <c r="O53" s="145"/>
    </row>
    <row r="54" spans="1:15" s="21" customFormat="1" ht="25.5" customHeight="1" hidden="1">
      <c r="A54" s="147"/>
      <c r="B54" s="145"/>
      <c r="C54" s="145"/>
      <c r="D54" s="145"/>
      <c r="E54" s="145"/>
      <c r="F54" s="145"/>
      <c r="G54" s="145"/>
      <c r="H54" s="145"/>
      <c r="I54" s="145"/>
      <c r="J54" s="145"/>
      <c r="K54" s="145"/>
      <c r="L54" s="145"/>
      <c r="M54" s="145"/>
      <c r="N54" s="145"/>
      <c r="O54" s="145"/>
    </row>
    <row r="55" spans="1:15" ht="16.5" customHeight="1">
      <c r="A55" s="212" t="s">
        <v>28</v>
      </c>
      <c r="B55" s="212"/>
      <c r="C55" s="212"/>
      <c r="D55" s="212"/>
      <c r="E55" s="212"/>
      <c r="F55" s="212"/>
      <c r="G55" s="212"/>
      <c r="H55" s="212"/>
      <c r="I55" s="212"/>
      <c r="J55" s="212"/>
      <c r="K55" s="212"/>
      <c r="L55" s="212"/>
      <c r="M55" s="212"/>
      <c r="N55" s="212"/>
      <c r="O55" s="212"/>
    </row>
    <row r="56" spans="1:15" ht="16.5" customHeight="1">
      <c r="A56" s="212" t="s">
        <v>23</v>
      </c>
      <c r="B56" s="212"/>
      <c r="C56" s="212"/>
      <c r="D56" s="212"/>
      <c r="E56" s="212"/>
      <c r="F56" s="212"/>
      <c r="G56" s="212"/>
      <c r="H56" s="212"/>
      <c r="I56" s="212"/>
      <c r="J56" s="212"/>
      <c r="K56" s="212"/>
      <c r="L56" s="212"/>
      <c r="M56" s="212"/>
      <c r="N56" s="212"/>
      <c r="O56" s="212"/>
    </row>
    <row r="57" spans="1:15" ht="27.75" customHeight="1">
      <c r="A57" s="148" t="s">
        <v>24</v>
      </c>
      <c r="B57" s="149" t="s">
        <v>27</v>
      </c>
      <c r="C57" s="150"/>
      <c r="D57" s="150"/>
      <c r="E57" s="150"/>
      <c r="F57" s="150"/>
      <c r="G57" s="150"/>
      <c r="H57" s="150"/>
      <c r="I57" s="150"/>
      <c r="J57" s="149"/>
      <c r="K57" s="151"/>
      <c r="L57" s="150"/>
      <c r="M57" s="150"/>
      <c r="N57" s="150"/>
      <c r="O57" s="150"/>
    </row>
    <row r="58" spans="1:15" s="9" customFormat="1" ht="18" customHeight="1">
      <c r="A58" s="152"/>
      <c r="B58" s="153" t="s">
        <v>29</v>
      </c>
      <c r="C58" s="154"/>
      <c r="D58" s="154"/>
      <c r="E58" s="154"/>
      <c r="F58" s="154"/>
      <c r="G58" s="154"/>
      <c r="H58" s="154"/>
      <c r="I58" s="154"/>
      <c r="J58" s="155"/>
      <c r="K58" s="156"/>
      <c r="L58" s="154">
        <f>SUM(L57:L57)</f>
        <v>0</v>
      </c>
      <c r="M58" s="154"/>
      <c r="N58" s="154"/>
      <c r="O58" s="154"/>
    </row>
    <row r="59" spans="1:15" ht="16.5" customHeight="1">
      <c r="A59" s="212" t="s">
        <v>25</v>
      </c>
      <c r="B59" s="212"/>
      <c r="C59" s="212"/>
      <c r="D59" s="212"/>
      <c r="E59" s="212"/>
      <c r="F59" s="212"/>
      <c r="G59" s="212"/>
      <c r="H59" s="212"/>
      <c r="I59" s="212"/>
      <c r="J59" s="212"/>
      <c r="K59" s="212"/>
      <c r="L59" s="212"/>
      <c r="M59" s="212"/>
      <c r="N59" s="212"/>
      <c r="O59" s="212"/>
    </row>
    <row r="60" spans="1:15" ht="31.5" customHeight="1">
      <c r="A60" s="148" t="s">
        <v>26</v>
      </c>
      <c r="B60" s="150" t="s">
        <v>27</v>
      </c>
      <c r="C60" s="150" t="s">
        <v>27</v>
      </c>
      <c r="D60" s="150" t="s">
        <v>27</v>
      </c>
      <c r="E60" s="150" t="s">
        <v>27</v>
      </c>
      <c r="F60" s="150" t="s">
        <v>27</v>
      </c>
      <c r="G60" s="150" t="s">
        <v>27</v>
      </c>
      <c r="H60" s="150" t="s">
        <v>27</v>
      </c>
      <c r="I60" s="150" t="s">
        <v>27</v>
      </c>
      <c r="J60" s="150" t="s">
        <v>27</v>
      </c>
      <c r="K60" s="150" t="s">
        <v>27</v>
      </c>
      <c r="L60" s="150" t="s">
        <v>27</v>
      </c>
      <c r="M60" s="150" t="s">
        <v>27</v>
      </c>
      <c r="N60" s="150" t="s">
        <v>27</v>
      </c>
      <c r="O60" s="150" t="s">
        <v>27</v>
      </c>
    </row>
    <row r="61" spans="1:15" ht="16.5">
      <c r="A61" s="148"/>
      <c r="B61" s="150" t="s">
        <v>29</v>
      </c>
      <c r="C61" s="150"/>
      <c r="D61" s="150"/>
      <c r="E61" s="150"/>
      <c r="F61" s="150"/>
      <c r="G61" s="150"/>
      <c r="H61" s="150"/>
      <c r="I61" s="150"/>
      <c r="J61" s="150"/>
      <c r="K61" s="150"/>
      <c r="L61" s="150"/>
      <c r="M61" s="150"/>
      <c r="N61" s="150"/>
      <c r="O61" s="150"/>
    </row>
    <row r="62" spans="1:15" s="25" customFormat="1" ht="16.5">
      <c r="A62" s="157"/>
      <c r="B62" s="158" t="s">
        <v>29</v>
      </c>
      <c r="C62" s="164">
        <f>C27+C31+C49+C52</f>
        <v>1111241</v>
      </c>
      <c r="D62" s="164">
        <f>D27+D31+D49+D52</f>
        <v>843957.5800000001</v>
      </c>
      <c r="E62" s="158"/>
      <c r="F62" s="158"/>
      <c r="G62" s="158"/>
      <c r="H62" s="158"/>
      <c r="I62" s="158"/>
      <c r="J62" s="158"/>
      <c r="K62" s="158"/>
      <c r="L62" s="159">
        <f>L58</f>
        <v>0</v>
      </c>
      <c r="M62" s="158"/>
      <c r="N62" s="158"/>
      <c r="O62" s="160"/>
    </row>
    <row r="63" spans="1:15" ht="12.75">
      <c r="A63" s="93"/>
      <c r="B63" s="93"/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</row>
    <row r="64" spans="1:15" ht="12.75">
      <c r="A64" s="93"/>
      <c r="B64" s="93"/>
      <c r="C64" s="93"/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93"/>
    </row>
    <row r="65" spans="1:15" ht="12.75">
      <c r="A65" s="93"/>
      <c r="B65" s="93"/>
      <c r="C65" s="93"/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3"/>
    </row>
    <row r="66" spans="1:15" ht="12.75">
      <c r="A66" s="93"/>
      <c r="B66" s="177"/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</row>
    <row r="67" spans="1:15" ht="12.75">
      <c r="A67" s="93"/>
      <c r="B67" s="93"/>
      <c r="C67" s="93"/>
      <c r="D67" s="93"/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93"/>
    </row>
    <row r="68" spans="1:15" ht="12.75">
      <c r="A68" s="93"/>
      <c r="B68" s="93"/>
      <c r="C68" s="93"/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</row>
    <row r="69" spans="1:15" ht="12.75">
      <c r="A69" s="93"/>
      <c r="B69" s="93"/>
      <c r="C69" s="93"/>
      <c r="D69" s="93"/>
      <c r="E69" s="93"/>
      <c r="F69" s="93"/>
      <c r="G69" s="93"/>
      <c r="H69" s="93"/>
      <c r="I69" s="93"/>
      <c r="J69" s="93"/>
      <c r="K69" s="93"/>
      <c r="L69" s="93"/>
      <c r="M69" s="93"/>
      <c r="N69" s="93"/>
      <c r="O69" s="93"/>
    </row>
    <row r="70" spans="1:15" ht="12.75">
      <c r="A70" s="93"/>
      <c r="B70" s="93"/>
      <c r="C70" s="93"/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93"/>
    </row>
    <row r="71" spans="1:15" ht="12.75">
      <c r="A71" s="93"/>
      <c r="B71" s="93"/>
      <c r="C71" s="93"/>
      <c r="D71" s="93"/>
      <c r="E71" s="93"/>
      <c r="F71" s="93"/>
      <c r="G71" s="93"/>
      <c r="H71" s="93"/>
      <c r="I71" s="93"/>
      <c r="J71" s="93"/>
      <c r="K71" s="93"/>
      <c r="L71" s="93"/>
      <c r="M71" s="93"/>
      <c r="N71" s="93"/>
      <c r="O71" s="93"/>
    </row>
    <row r="72" spans="1:15" ht="12.75">
      <c r="A72" s="93"/>
      <c r="B72" s="93"/>
      <c r="C72" s="93"/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93"/>
    </row>
    <row r="73" spans="1:15" ht="12.75">
      <c r="A73" s="93"/>
      <c r="B73" s="93"/>
      <c r="C73" s="93"/>
      <c r="D73" s="93"/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93"/>
    </row>
    <row r="74" spans="1:15" ht="12.75">
      <c r="A74" s="93"/>
      <c r="B74" s="93"/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3"/>
    </row>
    <row r="75" spans="1:15" ht="12.75">
      <c r="A75" s="93"/>
      <c r="B75" s="93"/>
      <c r="C75" s="93"/>
      <c r="D75" s="93"/>
      <c r="E75" s="93"/>
      <c r="F75" s="93"/>
      <c r="G75" s="93"/>
      <c r="H75" s="93"/>
      <c r="I75" s="93"/>
      <c r="J75" s="93"/>
      <c r="K75" s="93"/>
      <c r="L75" s="93"/>
      <c r="M75" s="93"/>
      <c r="N75" s="93"/>
      <c r="O75" s="93"/>
    </row>
    <row r="76" spans="1:15" ht="12.75">
      <c r="A76" s="93"/>
      <c r="B76" s="93"/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</row>
    <row r="77" spans="1:15" ht="12.75">
      <c r="A77" s="93"/>
      <c r="B77" s="93" t="s">
        <v>294</v>
      </c>
      <c r="C77" s="93"/>
      <c r="D77" s="93"/>
      <c r="E77" s="93"/>
      <c r="F77" s="93"/>
      <c r="G77" s="93"/>
      <c r="H77" s="93"/>
      <c r="I77" s="93"/>
      <c r="J77" s="93"/>
      <c r="K77" s="93"/>
      <c r="L77" s="93"/>
      <c r="M77" s="93"/>
      <c r="N77" s="93"/>
      <c r="O77" s="93"/>
    </row>
    <row r="78" spans="1:15" ht="12.75">
      <c r="A78" s="93"/>
      <c r="B78" s="93"/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</row>
    <row r="79" spans="1:15" ht="12.75">
      <c r="A79" s="93"/>
      <c r="B79" s="93"/>
      <c r="C79" s="93"/>
      <c r="D79" s="93"/>
      <c r="E79" s="93"/>
      <c r="F79" s="93"/>
      <c r="G79" s="93" t="s">
        <v>276</v>
      </c>
      <c r="H79" s="93" t="s">
        <v>277</v>
      </c>
      <c r="I79" s="93"/>
      <c r="J79" s="93"/>
      <c r="K79" s="93"/>
      <c r="L79" s="93"/>
      <c r="M79" s="93"/>
      <c r="N79" s="93"/>
      <c r="O79" s="93"/>
    </row>
    <row r="83" spans="2:8" ht="12.75">
      <c r="B83" t="s">
        <v>286</v>
      </c>
      <c r="G83" t="s">
        <v>278</v>
      </c>
      <c r="H83" t="s">
        <v>279</v>
      </c>
    </row>
    <row r="84" ht="12.75">
      <c r="G84" t="s">
        <v>280</v>
      </c>
    </row>
    <row r="87" ht="12.75">
      <c r="B87" t="s">
        <v>432</v>
      </c>
    </row>
  </sheetData>
  <sheetProtection selectLockedCells="1" selectUnlockedCells="1"/>
  <mergeCells count="8">
    <mergeCell ref="A50:O50"/>
    <mergeCell ref="A55:O55"/>
    <mergeCell ref="A56:O56"/>
    <mergeCell ref="A59:O59"/>
    <mergeCell ref="A1:O2"/>
    <mergeCell ref="A6:O6"/>
    <mergeCell ref="A28:O28"/>
    <mergeCell ref="A32:O32"/>
  </mergeCells>
  <printOptions/>
  <pageMargins left="0.3937007874015748" right="0.2755905511811024" top="0" bottom="0" header="0.5118110236220472" footer="0.5118110236220472"/>
  <pageSetup fitToHeight="0" horizontalDpi="300" verticalDpi="3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5"/>
  <sheetViews>
    <sheetView tabSelected="1" view="pageBreakPreview" zoomScaleSheetLayoutView="100" zoomScalePageLayoutView="0" workbookViewId="0" topLeftCell="A1">
      <selection activeCell="F11" sqref="F11"/>
    </sheetView>
  </sheetViews>
  <sheetFormatPr defaultColWidth="11.57421875" defaultRowHeight="12.75"/>
  <cols>
    <col min="1" max="1" width="7.7109375" style="0" customWidth="1"/>
    <col min="2" max="2" width="19.421875" style="0" customWidth="1"/>
    <col min="3" max="3" width="18.00390625" style="0" customWidth="1"/>
    <col min="4" max="4" width="16.00390625" style="0" customWidth="1"/>
    <col min="5" max="7" width="11.57421875" style="0" customWidth="1"/>
    <col min="8" max="8" width="16.421875" style="0" customWidth="1"/>
    <col min="9" max="9" width="17.00390625" style="0" customWidth="1"/>
    <col min="10" max="10" width="17.7109375" style="0" customWidth="1"/>
  </cols>
  <sheetData>
    <row r="1" spans="1:10" ht="60" customHeight="1">
      <c r="A1" s="218" t="s">
        <v>259</v>
      </c>
      <c r="B1" s="218"/>
      <c r="C1" s="218"/>
      <c r="D1" s="218"/>
      <c r="E1" s="218"/>
      <c r="F1" s="218"/>
      <c r="G1" s="218"/>
      <c r="H1" s="218"/>
      <c r="I1" s="218"/>
      <c r="J1" s="218"/>
    </row>
    <row r="2" ht="16.5">
      <c r="A2" s="3"/>
    </row>
    <row r="3" spans="1:10" ht="154.5" customHeight="1">
      <c r="A3" s="28" t="s">
        <v>260</v>
      </c>
      <c r="B3" s="28" t="s">
        <v>261</v>
      </c>
      <c r="C3" s="28" t="s">
        <v>262</v>
      </c>
      <c r="D3" s="28" t="s">
        <v>263</v>
      </c>
      <c r="E3" s="28" t="s">
        <v>264</v>
      </c>
      <c r="F3" s="28" t="s">
        <v>265</v>
      </c>
      <c r="G3" s="28" t="s">
        <v>266</v>
      </c>
      <c r="H3" s="28" t="s">
        <v>267</v>
      </c>
      <c r="I3" s="28" t="s">
        <v>268</v>
      </c>
      <c r="J3" s="28" t="s">
        <v>269</v>
      </c>
    </row>
    <row r="4" spans="1:10" ht="12.75">
      <c r="A4" s="128">
        <v>1</v>
      </c>
      <c r="B4" s="128">
        <v>2</v>
      </c>
      <c r="C4" s="128">
        <v>3</v>
      </c>
      <c r="D4" s="128">
        <v>4</v>
      </c>
      <c r="E4" s="128">
        <v>5</v>
      </c>
      <c r="F4" s="128">
        <v>6</v>
      </c>
      <c r="G4" s="128">
        <v>7</v>
      </c>
      <c r="H4" s="128">
        <v>8</v>
      </c>
      <c r="I4" s="128">
        <v>9</v>
      </c>
      <c r="J4" s="128">
        <v>10</v>
      </c>
    </row>
    <row r="5" spans="1:10" ht="15.75">
      <c r="A5" s="219" t="s">
        <v>270</v>
      </c>
      <c r="B5" s="219"/>
      <c r="C5" s="219"/>
      <c r="D5" s="219"/>
      <c r="E5" s="219"/>
      <c r="F5" s="219"/>
      <c r="G5" s="219"/>
      <c r="H5" s="219"/>
      <c r="I5" s="219"/>
      <c r="J5" s="219"/>
    </row>
    <row r="6" spans="1:10" ht="52.5" customHeight="1">
      <c r="A6" s="136" t="s">
        <v>44</v>
      </c>
      <c r="B6" s="136"/>
      <c r="C6" s="136"/>
      <c r="D6" s="137"/>
      <c r="E6" s="136"/>
      <c r="F6" s="138"/>
      <c r="G6" s="138"/>
      <c r="H6" s="139"/>
      <c r="I6" s="139"/>
      <c r="J6" s="138"/>
    </row>
    <row r="7" spans="1:10" ht="15.75">
      <c r="A7" s="36"/>
      <c r="B7" s="130" t="s">
        <v>29</v>
      </c>
      <c r="C7" s="130"/>
      <c r="D7" s="37"/>
      <c r="E7" s="36"/>
      <c r="F7" s="129"/>
      <c r="G7" s="129"/>
      <c r="H7" s="131">
        <f>SUM(H6:H6)</f>
        <v>0</v>
      </c>
      <c r="I7" s="131">
        <f>SUM(I6:I6)</f>
        <v>0</v>
      </c>
      <c r="J7" s="131"/>
    </row>
    <row r="8" spans="1:10" ht="15.75">
      <c r="A8" s="220" t="s">
        <v>438</v>
      </c>
      <c r="B8" s="221"/>
      <c r="C8" s="221"/>
      <c r="D8" s="221"/>
      <c r="E8" s="221"/>
      <c r="F8" s="221"/>
      <c r="G8" s="221"/>
      <c r="H8" s="221"/>
      <c r="I8" s="221"/>
      <c r="J8" s="222"/>
    </row>
    <row r="9" spans="1:10" ht="33">
      <c r="A9" s="8" t="s">
        <v>271</v>
      </c>
      <c r="B9" s="128" t="s">
        <v>27</v>
      </c>
      <c r="C9" s="128" t="s">
        <v>27</v>
      </c>
      <c r="D9" s="128" t="s">
        <v>27</v>
      </c>
      <c r="E9" s="128" t="s">
        <v>27</v>
      </c>
      <c r="F9" s="128" t="s">
        <v>27</v>
      </c>
      <c r="G9" s="128" t="s">
        <v>27</v>
      </c>
      <c r="H9" s="128" t="s">
        <v>27</v>
      </c>
      <c r="I9" s="128" t="s">
        <v>27</v>
      </c>
      <c r="J9" s="128" t="s">
        <v>27</v>
      </c>
    </row>
    <row r="10" spans="1:10" ht="16.5">
      <c r="A10" s="223" t="s">
        <v>272</v>
      </c>
      <c r="B10" s="224"/>
      <c r="C10" s="224"/>
      <c r="D10" s="224"/>
      <c r="E10" s="224"/>
      <c r="F10" s="224"/>
      <c r="G10" s="224"/>
      <c r="H10" s="224"/>
      <c r="I10" s="224"/>
      <c r="J10" s="225"/>
    </row>
    <row r="11" spans="1:10" ht="36" customHeight="1">
      <c r="A11" s="8" t="s">
        <v>273</v>
      </c>
      <c r="B11" s="128" t="s">
        <v>27</v>
      </c>
      <c r="C11" s="128" t="s">
        <v>27</v>
      </c>
      <c r="D11" s="128" t="s">
        <v>27</v>
      </c>
      <c r="E11" s="128" t="s">
        <v>27</v>
      </c>
      <c r="F11" s="128" t="s">
        <v>27</v>
      </c>
      <c r="G11" s="128" t="s">
        <v>27</v>
      </c>
      <c r="H11" s="128" t="s">
        <v>27</v>
      </c>
      <c r="I11" s="128" t="s">
        <v>27</v>
      </c>
      <c r="J11" s="128" t="s">
        <v>27</v>
      </c>
    </row>
    <row r="12" spans="1:10" ht="16.5">
      <c r="A12" s="7"/>
      <c r="B12" s="38" t="s">
        <v>29</v>
      </c>
      <c r="C12" s="38"/>
      <c r="D12" s="132"/>
      <c r="E12" s="36"/>
      <c r="F12" s="24"/>
      <c r="G12" s="133">
        <f>SUM(G11:G11)</f>
        <v>0</v>
      </c>
      <c r="H12" s="24"/>
      <c r="I12" s="24"/>
      <c r="J12" s="24"/>
    </row>
    <row r="13" spans="1:10" ht="33.75" customHeight="1">
      <c r="A13" s="215" t="s">
        <v>274</v>
      </c>
      <c r="B13" s="216"/>
      <c r="C13" s="216"/>
      <c r="D13" s="216"/>
      <c r="E13" s="216"/>
      <c r="F13" s="216"/>
      <c r="G13" s="216"/>
      <c r="H13" s="216"/>
      <c r="I13" s="216"/>
      <c r="J13" s="217"/>
    </row>
    <row r="14" spans="1:10" ht="15.75" customHeight="1">
      <c r="A14" s="8" t="s">
        <v>275</v>
      </c>
      <c r="B14" s="5" t="s">
        <v>27</v>
      </c>
      <c r="C14" s="5" t="s">
        <v>27</v>
      </c>
      <c r="D14" s="5" t="s">
        <v>27</v>
      </c>
      <c r="E14" s="5" t="s">
        <v>27</v>
      </c>
      <c r="F14" s="5" t="s">
        <v>27</v>
      </c>
      <c r="G14" s="5" t="s">
        <v>27</v>
      </c>
      <c r="H14" s="5" t="s">
        <v>27</v>
      </c>
      <c r="I14" s="5" t="s">
        <v>27</v>
      </c>
      <c r="J14" s="5" t="s">
        <v>27</v>
      </c>
    </row>
    <row r="15" spans="1:10" ht="15.75">
      <c r="A15" s="134"/>
      <c r="B15" s="134" t="s">
        <v>29</v>
      </c>
      <c r="C15" s="134"/>
      <c r="D15" s="134"/>
      <c r="E15" s="134"/>
      <c r="F15" s="134"/>
      <c r="G15" s="135">
        <f>SUM(G12)</f>
        <v>0</v>
      </c>
      <c r="H15" s="134">
        <f>SUM(H7)</f>
        <v>0</v>
      </c>
      <c r="I15" s="134">
        <f>SUM(I7)</f>
        <v>0</v>
      </c>
      <c r="J15" s="134"/>
    </row>
    <row r="18" ht="6.75" customHeight="1">
      <c r="B18" t="s">
        <v>45</v>
      </c>
    </row>
    <row r="19" ht="12.75">
      <c r="B19" t="s">
        <v>45</v>
      </c>
    </row>
    <row r="20" spans="2:8" ht="12.75">
      <c r="B20" t="s">
        <v>295</v>
      </c>
      <c r="G20" t="s">
        <v>276</v>
      </c>
      <c r="H20" t="s">
        <v>277</v>
      </c>
    </row>
    <row r="22" ht="5.25" customHeight="1"/>
    <row r="23" ht="12.75" hidden="1"/>
    <row r="24" spans="2:8" ht="12.75">
      <c r="B24" t="s">
        <v>286</v>
      </c>
      <c r="G24" t="s">
        <v>278</v>
      </c>
      <c r="H24" t="s">
        <v>279</v>
      </c>
    </row>
    <row r="25" spans="1:7" ht="21" customHeight="1">
      <c r="A25" t="s">
        <v>423</v>
      </c>
      <c r="G25" t="s">
        <v>280</v>
      </c>
    </row>
  </sheetData>
  <sheetProtection selectLockedCells="1" selectUnlockedCells="1"/>
  <mergeCells count="5">
    <mergeCell ref="A13:J13"/>
    <mergeCell ref="A1:J1"/>
    <mergeCell ref="A5:J5"/>
    <mergeCell ref="A8:J8"/>
    <mergeCell ref="A10:J10"/>
  </mergeCells>
  <printOptions/>
  <pageMargins left="0.5840277777777778" right="0.5138888888888888" top="0.41458333333333336" bottom="0.34305555555555556" header="0.5118055555555555" footer="0.5118055555555555"/>
  <pageSetup horizontalDpi="300" verticalDpi="3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Buhgalter</cp:lastModifiedBy>
  <cp:lastPrinted>2022-03-15T13:20:47Z</cp:lastPrinted>
  <dcterms:created xsi:type="dcterms:W3CDTF">2012-12-24T20:54:27Z</dcterms:created>
  <dcterms:modified xsi:type="dcterms:W3CDTF">2022-03-17T05:31:44Z</dcterms:modified>
  <cp:category/>
  <cp:version/>
  <cp:contentType/>
  <cp:contentStatus/>
</cp:coreProperties>
</file>