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2" activeTab="0"/>
  </bookViews>
  <sheets>
    <sheet name="Раздел 1" sheetId="1" r:id="rId1"/>
    <sheet name="Раздел 2" sheetId="2" r:id="rId2"/>
    <sheet name="Раздел 3" sheetId="3" r:id="rId3"/>
    <sheet name="Лист1" sheetId="4" r:id="rId4"/>
  </sheets>
  <definedNames>
    <definedName name="_xlnm.Print_Area" localSheetId="0">'Раздел 1'!$A$1:$N$66</definedName>
    <definedName name="_xlnm.Print_Area" localSheetId="1">'Раздел 2'!$A$1:$Q$108</definedName>
    <definedName name="_xlnm.Print_Area" localSheetId="2">'Раздел 3'!$A$1:$J$26</definedName>
  </definedNames>
  <calcPr fullCalcOnLoad="1"/>
</workbook>
</file>

<file path=xl/sharedStrings.xml><?xml version="1.0" encoding="utf-8"?>
<sst xmlns="http://schemas.openxmlformats.org/spreadsheetml/2006/main" count="816" uniqueCount="351">
  <si>
    <t>Сведения о правообладателе муниципального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</si>
  <si>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</si>
  <si>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</si>
  <si>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V. Библиотечный фонд</t>
  </si>
  <si>
    <t>4.1.
...</t>
  </si>
  <si>
    <t>______________________        Н.В. Харламова</t>
  </si>
  <si>
    <t>Номинальная стоимость акций</t>
  </si>
  <si>
    <t>Размер уставного фонда (для муниципальных унитарных предприятий)</t>
  </si>
  <si>
    <t>Наименование движимого имущества</t>
  </si>
  <si>
    <t xml:space="preserve"> </t>
  </si>
  <si>
    <t>Дата прекращения права муниципальной собственности на движимое имущество</t>
  </si>
  <si>
    <t>II. Муниципальные унитарные предприятия</t>
  </si>
  <si>
    <t>2.1.
...</t>
  </si>
  <si>
    <t>III. Хозяйственные общества, товарищества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</si>
  <si>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</si>
  <si>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</si>
  <si>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</si>
  <si>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</si>
  <si>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IV. Прочие основные средства</t>
  </si>
  <si>
    <t>Наименование акционерного общества-эмитента, его основной государственный номер</t>
  </si>
  <si>
    <t>IV. Иные юридические лица, в которых муниципальное образование Ливенский район является учредителем (участником)</t>
  </si>
  <si>
    <t>2.1</t>
  </si>
  <si>
    <t>IV. Земельные участки</t>
  </si>
  <si>
    <t>II.Здания, строения</t>
  </si>
  <si>
    <t>Итого: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</si>
  <si>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</si>
  <si>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</si>
  <si>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</si>
  <si>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</si>
  <si>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</si>
  <si>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№п/п</t>
  </si>
  <si>
    <t>Адрес (местоположение) недвижимого имущества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</si>
  <si>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</si>
  <si>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</si>
  <si>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Наименование хозяйственного общества, товарищества, его основной государственный регистрационный номер</t>
  </si>
  <si>
    <t>VI. Акции акционерных обществ</t>
  </si>
  <si>
    <t xml:space="preserve">6.1.
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</si>
  <si>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</si>
  <si>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</si>
  <si>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4.1</t>
  </si>
  <si>
    <t>II. Транспортные средства</t>
  </si>
  <si>
    <t>М.П.</t>
  </si>
  <si>
    <t>Дата возникновения права муниципальной собственности на недвижимое имущество</t>
  </si>
  <si>
    <t>Наименование недвижимого имущества</t>
  </si>
  <si>
    <t>Кадастровый номер муниципального недвижимого имущества</t>
  </si>
  <si>
    <t>Примечания</t>
  </si>
  <si>
    <t>Полное наименование и организационно-правовая форма юридического лица</t>
  </si>
  <si>
    <t>Адрес (местоположение)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</si>
  <si>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</si>
  <si>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</si>
  <si>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</si>
  <si>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3.1</t>
  </si>
  <si>
    <t>Итого жилые помещения:</t>
  </si>
  <si>
    <t>III. Сооружения</t>
  </si>
  <si>
    <t>III. Производственный и хозяйственный инвентарь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</si>
  <si>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</si>
  <si>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I. Машины и оборудование</t>
  </si>
  <si>
    <t>№ п\п</t>
  </si>
  <si>
    <t>Реквизиты до­кументов ― оснований возникновения (прекращения) права  муниципальной собственности Ливенского района на недвижимое имущество</t>
  </si>
  <si>
    <t>1.1</t>
  </si>
  <si>
    <t xml:space="preserve">______________________        </t>
  </si>
  <si>
    <t>Составил:</t>
  </si>
  <si>
    <t>2,2</t>
  </si>
  <si>
    <t>2,3</t>
  </si>
  <si>
    <t>2,4</t>
  </si>
  <si>
    <t>2,5</t>
  </si>
  <si>
    <t>2,6</t>
  </si>
  <si>
    <t>Сарай</t>
  </si>
  <si>
    <t>3,2</t>
  </si>
  <si>
    <t>3,3</t>
  </si>
  <si>
    <t>3,4</t>
  </si>
  <si>
    <t>3,5</t>
  </si>
  <si>
    <t>3,6</t>
  </si>
  <si>
    <t>3,7</t>
  </si>
  <si>
    <t>3,8</t>
  </si>
  <si>
    <t>3,9</t>
  </si>
  <si>
    <t>3,10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</si>
  <si>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</si>
  <si>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</si>
  <si>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</si>
  <si>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</si>
  <si>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</si>
  <si>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</si>
  <si>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</si>
  <si>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</si>
  <si>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</si>
  <si>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4,11</t>
  </si>
  <si>
    <t>4,12</t>
  </si>
  <si>
    <t>4,13</t>
  </si>
  <si>
    <t>4,14</t>
  </si>
  <si>
    <t>4,15</t>
  </si>
  <si>
    <t>Контейнеры 5 шт</t>
  </si>
  <si>
    <t>Глава администрации</t>
  </si>
  <si>
    <t>Раздел 1: Муниципальное недвижимое имущество Администрации Лютовского сельского поселения Ливенского района Орловской области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</si>
  <si>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</si>
  <si>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</si>
  <si>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</si>
  <si>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</si>
  <si>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</si>
  <si>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</si>
  <si>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</si>
  <si>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</si>
  <si>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</si>
  <si>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</si>
  <si>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</si>
  <si>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</si>
  <si>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</si>
  <si>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</si>
  <si>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</si>
  <si>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</si>
  <si>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</si>
  <si>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</si>
  <si>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Жилой дом</t>
  </si>
  <si>
    <t>с. Воротынск</t>
  </si>
  <si>
    <t>д. Пешково, ул.Центральная, 19</t>
  </si>
  <si>
    <t>д. Хвощевка, ул.Центральная ,26</t>
  </si>
  <si>
    <t>д. Хвощевка,             ул. Центральная, 39</t>
  </si>
  <si>
    <t>д. Хвощевка, пер.Ивановский, 2</t>
  </si>
  <si>
    <t>с. Воротынск ул.Самсонова, 18</t>
  </si>
  <si>
    <t>с. Воротынск ул.Садовая, 12/1</t>
  </si>
  <si>
    <t>с. Воротынск ул.Зеленая, 1/1</t>
  </si>
  <si>
    <t>с. Воротынск ул.Садовая, 9/1</t>
  </si>
  <si>
    <t>с. Воротынск ул.Садовая, 13/2</t>
  </si>
  <si>
    <t>с. Воротынск ул.Центральная, 1</t>
  </si>
  <si>
    <t xml:space="preserve">Администрация Лютовского
сельского поселения
</t>
  </si>
  <si>
    <t>здание Воротынского СДК</t>
  </si>
  <si>
    <t>здание Лютовского СДК</t>
  </si>
  <si>
    <t>с. Лютое ул.Центральная, д.35</t>
  </si>
  <si>
    <t>57-57-06/015/2006-018</t>
  </si>
  <si>
    <t>57-57-06/015/2006-017</t>
  </si>
  <si>
    <t>одноэтажное здание</t>
  </si>
  <si>
    <t>Имущество казны</t>
  </si>
  <si>
    <t>д. Косьяново</t>
  </si>
  <si>
    <t>Договор аренды с ООО «Водсервис» №1 от 12 ноября 2013г</t>
  </si>
  <si>
    <t>Скважина</t>
  </si>
  <si>
    <t>3,11</t>
  </si>
  <si>
    <t>3,12</t>
  </si>
  <si>
    <t>3,14</t>
  </si>
  <si>
    <t>3,15</t>
  </si>
  <si>
    <t>3,16</t>
  </si>
  <si>
    <t>3,17</t>
  </si>
  <si>
    <t>3,18</t>
  </si>
  <si>
    <t>3,19</t>
  </si>
  <si>
    <t>3,13</t>
  </si>
  <si>
    <t>3,20</t>
  </si>
  <si>
    <t>3,21</t>
  </si>
  <si>
    <t>3,22</t>
  </si>
  <si>
    <t>3,23</t>
  </si>
  <si>
    <t>водопровод</t>
  </si>
  <si>
    <t>д. Гремячий Колодезь</t>
  </si>
  <si>
    <t>3,24</t>
  </si>
  <si>
    <t>водопроводные сети</t>
  </si>
  <si>
    <t>сети тепловые</t>
  </si>
  <si>
    <t>3,25</t>
  </si>
  <si>
    <t>3,26</t>
  </si>
  <si>
    <t>канализационные сети</t>
  </si>
  <si>
    <t>с.Лютое</t>
  </si>
  <si>
    <t>3,27</t>
  </si>
  <si>
    <t>3,28</t>
  </si>
  <si>
    <t>3,29</t>
  </si>
  <si>
    <t>дорога</t>
  </si>
  <si>
    <t>д.Чувакино</t>
  </si>
  <si>
    <t>д.Пешково</t>
  </si>
  <si>
    <t>д.Косьяново</t>
  </si>
  <si>
    <t>компьютер</t>
  </si>
  <si>
    <t>Компьютер (процессор)</t>
  </si>
  <si>
    <t>СОУ-1</t>
  </si>
  <si>
    <t>Насос ЭЦВ 6-10-80</t>
  </si>
  <si>
    <t>Шкаф управления</t>
  </si>
  <si>
    <t>Телевизор</t>
  </si>
  <si>
    <t xml:space="preserve">Световой прибор
</t>
  </si>
  <si>
    <t xml:space="preserve">Телевизор «Супра»
</t>
  </si>
  <si>
    <t>Фотоаппарат</t>
  </si>
  <si>
    <t xml:space="preserve">Усилитель «ТОМ»
</t>
  </si>
  <si>
    <t>Котел электрический</t>
  </si>
  <si>
    <t>Аккустическая система с усилителем</t>
  </si>
  <si>
    <t>Мебель</t>
  </si>
  <si>
    <t>3 060,00</t>
  </si>
  <si>
    <t>5 000,00</t>
  </si>
  <si>
    <t>4 000,00</t>
  </si>
  <si>
    <t>Шкаф (стеллаж)</t>
  </si>
  <si>
    <t>Шкаф закрытый 4-дверный</t>
  </si>
  <si>
    <t>Шкаф металлический</t>
  </si>
  <si>
    <t>Стол бильярдный</t>
  </si>
  <si>
    <t>Стол настольного тенниса</t>
  </si>
  <si>
    <t xml:space="preserve">1025702456097
13 декабря 2010г.
</t>
  </si>
  <si>
    <t>имущество казны</t>
  </si>
  <si>
    <t>5,16</t>
  </si>
  <si>
    <t>Книжный фонд</t>
  </si>
  <si>
    <t>Администрация Лютовского сельского поселения Ливенского района Орловской области</t>
  </si>
  <si>
    <t xml:space="preserve">И.М. Тимофеев </t>
  </si>
  <si>
    <t>О.В. Демидова</t>
  </si>
  <si>
    <t>акт 89  от 28.08.2006г. о приеме-передачи здания</t>
  </si>
  <si>
    <t>акт 87 от 28.08.2006г. о приеме-передачи здания</t>
  </si>
  <si>
    <t>акт 102 от 28.08.2006 г.о приеме-передачи здания</t>
  </si>
  <si>
    <t>акт 97от 28.08.2006г о приеме-передачи здания</t>
  </si>
  <si>
    <t>акт 90 от 28.08.2006г. о приеме-передачи здания</t>
  </si>
  <si>
    <t>акт 88 от 28.08.2006г. о приеме-передачи здания</t>
  </si>
  <si>
    <t>акт 50 от 28.08.2006г. о приеме-передачи здания</t>
  </si>
  <si>
    <t>акт 33 от 28.08.2006г. о приеме-передачи здания</t>
  </si>
  <si>
    <t>акт 22 от 28.08.2006г. о приеме-передачи здания</t>
  </si>
  <si>
    <t>акт 31 от 28.08.2006г.о приеме-передачи здания</t>
  </si>
  <si>
    <t>акт 1 от 28.08.2006г. о приеме-передачи здания</t>
  </si>
  <si>
    <t>акт 28 от 28,08.2006г. о приеме-передачи здания</t>
  </si>
  <si>
    <t>акт 34 от 28.08.2006г.о приеме-передачи здания</t>
  </si>
  <si>
    <t>акт 20 от 28.08.2006г.о приеме-передачи здания</t>
  </si>
  <si>
    <t>акт 21 от 28.08.2006г. о приеме-передачи здания</t>
  </si>
  <si>
    <t>акт 67 от 28.08.2006г.о приеме-передачи здания</t>
  </si>
  <si>
    <t>акт 61 от 28.08.2006г.о приеме-передачи здания</t>
  </si>
  <si>
    <t>акт 68 от 28.08.2006г. о приеме-передачи здания</t>
  </si>
  <si>
    <t>акт 71 от т28.08.2006г. о приеме-передачи здания</t>
  </si>
  <si>
    <t>акт бн от 19.03.2008г. о приеме-передаче, Постановление Лив совета нар депутатов №18/192-РС от 19.03.2008г.</t>
  </si>
  <si>
    <t>акт бн о приемке-передачи основных средств, постановление Лив Райн Совета нар депутатов 27/298-РС от 22.05.2009г.</t>
  </si>
  <si>
    <t>с. Воротынск
ул.Зеленая, 1/2</t>
  </si>
  <si>
    <t>с. Воротынск
 ул.Школьная, 6</t>
  </si>
  <si>
    <t>с. Воротынск
ул.Овражная, 1</t>
  </si>
  <si>
    <t>с. Воротынск
 ул.Школьная, 1</t>
  </si>
  <si>
    <t>с. Воротынск
пер. Гавриловский,1</t>
  </si>
  <si>
    <t>с. Воротынск
ул.Южная, 18</t>
  </si>
  <si>
    <t>с. Лютое ул. Центральная, 6</t>
  </si>
  <si>
    <t>с. Лютое
ул. Центральная,14</t>
  </si>
  <si>
    <t>с. Воротынск ул.Горная, 3</t>
  </si>
  <si>
    <t>д. Гремячий Колодезь
ул. Центральная, д.5 А</t>
  </si>
  <si>
    <t>Здание администрации</t>
  </si>
  <si>
    <t>Котельная</t>
  </si>
  <si>
    <t>туалет садовый</t>
  </si>
  <si>
    <t>д. Гремячий Колодезь
ул. Центральная</t>
  </si>
  <si>
    <t>д. Гремячий Колодезь
ул.Молодежная</t>
  </si>
  <si>
    <t>д. Гремячий Колодезь
ул. Центральная д.5 А</t>
  </si>
  <si>
    <t>с. Воротынск ул.Центральная, д.44 а</t>
  </si>
  <si>
    <t>57-57-06/015/2006-016</t>
  </si>
  <si>
    <t>Свид-во о гос. регистрац права от 08.06.2006г. Серия 57 АА 395016</t>
  </si>
  <si>
    <t>Свид-во о гос. регистрац права от 08.06.2006г.  Серия57 АА395018</t>
  </si>
  <si>
    <t>Свид-во о гос. регистрац права от 08.06.2006г. Серия 57 АА 395017</t>
  </si>
  <si>
    <t>Администрация Лютовского сельского поселения</t>
  </si>
  <si>
    <t>I. Жилые помещения</t>
  </si>
  <si>
    <t>Башня Рожновского</t>
  </si>
  <si>
    <t>с. Лютое ул.Центральная</t>
  </si>
  <si>
    <t>с. Мезенцево ул.Центральная</t>
  </si>
  <si>
    <t>57-57-06/015/2006-026</t>
  </si>
  <si>
    <t>57-57-06/015/2006-021</t>
  </si>
  <si>
    <t>57-57-06/015/2006-025</t>
  </si>
  <si>
    <t>д. Пешково ул.Центральная</t>
  </si>
  <si>
    <t>д. Хвощевка ул.Центральная</t>
  </si>
  <si>
    <t>д. Косьяново ул.Центральная</t>
  </si>
  <si>
    <t>с. Воротынск ул.Горная</t>
  </si>
  <si>
    <t>с. Воротынск ул.Школьная</t>
  </si>
  <si>
    <t>д. Гремячий Колодезь ул.Центральная</t>
  </si>
  <si>
    <t>с. Воротынск ул.Центральная</t>
  </si>
  <si>
    <t>с. Лютое  ул.Центральная</t>
  </si>
  <si>
    <t>с. Мезенцево</t>
  </si>
  <si>
    <t>д. Хвощевка</t>
  </si>
  <si>
    <t>57-57-06/015/2006-008</t>
  </si>
  <si>
    <t>57-57-06/015/2006-015</t>
  </si>
  <si>
    <t>57-57-06/015/2006-013</t>
  </si>
  <si>
    <t>57-57-06/015/2006-036</t>
  </si>
  <si>
    <t>57-57-06/015/2006-014</t>
  </si>
  <si>
    <t>57-57-06/015/2006-012</t>
  </si>
  <si>
    <t>57-57-06/015/2006-011</t>
  </si>
  <si>
    <t>57-57-06/015/2006-005</t>
  </si>
  <si>
    <t>57-57-06/015/2006-007</t>
  </si>
  <si>
    <t>57-57-06/015/2006-009</t>
  </si>
  <si>
    <t>57-57-06/015/2006-004</t>
  </si>
  <si>
    <t>57-57-06/015/2006-010</t>
  </si>
  <si>
    <t>57-57-06/015/2006-003</t>
  </si>
  <si>
    <t>57-57-06/015/2006-006</t>
  </si>
  <si>
    <t>57-57-06/015/2006-028</t>
  </si>
  <si>
    <t>57-57-06/015/2006-033</t>
  </si>
  <si>
    <t>57-57-06/015/2006-034</t>
  </si>
  <si>
    <t>57-57-06/015/2006-029</t>
  </si>
  <si>
    <t>57-57-06/015/2006-031</t>
  </si>
  <si>
    <t>57-57-06/015/2006-019</t>
  </si>
  <si>
    <t>57-57-06/015/2006-027</t>
  </si>
  <si>
    <t>57-57-06/015/2006-024</t>
  </si>
  <si>
    <t>57-57-06/015/2006-023</t>
  </si>
  <si>
    <t>57-57-06/015/2006-030</t>
  </si>
  <si>
    <t>57-57-06/015/2006-032</t>
  </si>
  <si>
    <t>57-57-06/015/2006-035</t>
  </si>
  <si>
    <t>57-57-06/015/2006-020</t>
  </si>
  <si>
    <t>57-57-06/015/2006-022</t>
  </si>
  <si>
    <t>Свид-во о гос. регистрац права от 08.06.2006г.  Серия 57АА 395004</t>
  </si>
  <si>
    <t>Свид-во о гос. регистрац права от 08.06.2006г. Серия 57АА 395020</t>
  </si>
  <si>
    <t>Свид-во о гос. регистрац права от 08.06.2006г. Серия 57АА395022</t>
  </si>
  <si>
    <t>Свид-во о гос. регистрац права от 08.06.2006г. Серия 57АА 395021</t>
  </si>
  <si>
    <t xml:space="preserve"> Свид-во о гос. регистрац права от 08.06.2006г. Серия 57АА 395002</t>
  </si>
  <si>
    <t>Свид-во о гос. регистрац права от 08.06.2006г. Серия 57АА 395019</t>
  </si>
  <si>
    <t>копировальный аппарат «Канон»</t>
  </si>
  <si>
    <t>Агрегат ЭЦВ 6-6,5-85</t>
  </si>
  <si>
    <t>СЗиУ «Лоцман»</t>
  </si>
  <si>
    <t xml:space="preserve">Усилитель
</t>
  </si>
  <si>
    <t>Колонка аккустическая</t>
  </si>
  <si>
    <t>Многолучевой прибор</t>
  </si>
  <si>
    <t>Легковой автомобиль CHEVROLET NIVA 212300-55 Н717КК 57</t>
  </si>
  <si>
    <t>ПТС 63 НЕ 681899</t>
  </si>
  <si>
    <t>Шкаф бухгалтерский металлический</t>
  </si>
  <si>
    <t>Свидво о гос регистр права Серия 57АА 395005 от 08.06.2006г.</t>
  </si>
  <si>
    <t>Свидво о гос. рег права от 08.06.2006г. Серия 57АА 395006</t>
  </si>
  <si>
    <t>Свид-во о гос. регистрац права 57АА 395003 от 08.06.2006г.</t>
  </si>
  <si>
    <t>Свид-во о гос. регистрац права от 08.06.2006г. Серия 57АА 395010</t>
  </si>
  <si>
    <t>Свид-во о гос. регистрац права от 08.06.2006г. Серия 57АА 395008</t>
  </si>
  <si>
    <t>Свид-во о гос. регистрац права от 08.06.2006г. Серия 57АА 395013</t>
  </si>
  <si>
    <t>Свид-во о гос. регистрац права от 08.06.2006г. Серия 57АА 395011</t>
  </si>
  <si>
    <t>Свид-во о гос. регистрац права от 08.06.2006г. Серия 57АА 395014</t>
  </si>
  <si>
    <t>Свид-во о гос. регистрац права от 08.06.2006г. Серия 57АА  395009</t>
  </si>
  <si>
    <t>Свид-во о гос. регистрац права от 08.06.2006г. Серия 57АА 395012</t>
  </si>
  <si>
    <t>Свид-во о гос. регистрац права от 08.06.2006г. Серия 57АА 395007</t>
  </si>
  <si>
    <t>Свид-во о гос. регистрац права от 08.06.2006г. Серия 57АА 395015</t>
  </si>
  <si>
    <t>Свид-во о гос. регистрац права от 08.06.2006г. Серия 57АА 395028</t>
  </si>
  <si>
    <t>Свид-во о гос. регистрац права от 08.06.2006г. Серия 57АА 395030</t>
  </si>
  <si>
    <t>Свид-во о гос. регистрац права от 08.06.2006г. Серия 57АА 395029</t>
  </si>
  <si>
    <t>Свид-во о гос. регистрац права от 08.06.2006г. Серия 57АА 395027</t>
  </si>
  <si>
    <t>Свид-во о гос. регистрац права от 08.06.2006г. Серия 57АА 395026</t>
  </si>
  <si>
    <t>акт бн от 19.03.2008г. о пр-пер, Постановление Лив совета нар депутатов №18/192-РС от 19.03.2008г.</t>
  </si>
  <si>
    <t>акт бн от 19.03.2008г. о приеме-передаче, Постан Лив совета нар депут №18/192-РС от 19.03.2008г.</t>
  </si>
  <si>
    <t>Свид-во о гос. регистрац права от 08.06.2006г. Серия 57АА 395032</t>
  </si>
  <si>
    <t>Свид-во о гос. регистрац права от 08.06.2006г. Серия 57АА 395023</t>
  </si>
  <si>
    <t>Свид-во о гос. регистрац права от 08.06.2006г. Серия 57АА 395024</t>
  </si>
  <si>
    <t>Свид-во о гос. регистрац права от 08.06.2006г. Серия 57АА 395031</t>
  </si>
  <si>
    <t>Свид-во о гос. регистрац права от 08.06.2006г. Серия 57АА 395025</t>
  </si>
  <si>
    <t>Свид-во о гос. регистрац права от 08.06.2006г. Серия 57АА 395034</t>
  </si>
  <si>
    <t>Свид-во о гос. регистрац права от 08.06.2006г. Серия 57АА 395033</t>
  </si>
  <si>
    <t>Свид-во о гос. регистрац права от 08.06.2006г. Серия 57АА 424797</t>
  </si>
  <si>
    <t>303817 Орловская область, Ливенский район, д.Гремячий Колодезь ул.Центральная д.5а</t>
  </si>
  <si>
    <t xml:space="preserve">Свидетельство о постановке на  учет серия 57№001255990 </t>
  </si>
  <si>
    <t>Стол компьютерный</t>
  </si>
  <si>
    <t>Детская площадка</t>
  </si>
  <si>
    <t xml:space="preserve">Акт приема передачи 1 от 18.07.2022г. </t>
  </si>
  <si>
    <t>Вид и наименование объекта имущественного права</t>
  </si>
  <si>
    <t>Примечание</t>
  </si>
  <si>
    <t>Иное имущество, не относящееся к недвижимым и движимым вещам</t>
  </si>
  <si>
    <t>Балансовая стоимость движимого имущества</t>
  </si>
  <si>
    <t>Начисленная амортизация (износ)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</si>
  <si>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</si>
  <si>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Ливенского района на движимое имущество</t>
  </si>
  <si>
    <t>Правообладатель муниципального движимого имущества</t>
  </si>
  <si>
    <t>Установленные в отношении муниципального движимого имущества ограничения (обременения) с указанием основания и даты их возникновения и прекращения</t>
  </si>
  <si>
    <t xml:space="preserve">Реквизиты нормативного правового акта, договора или иного документа, на основании которого возникло право на указанное имущество, согласно выписке из соответствующего реестра или иного </t>
  </si>
  <si>
    <t>Раздел 2:  Муниципальное движимое имущество Администрации Лютовского сельского поселения Ливенского района</t>
  </si>
  <si>
    <t>Агрегат ЭЦВ 6-4-70</t>
  </si>
  <si>
    <t>д.Гремячий колодезь</t>
  </si>
  <si>
    <t>Агрегат ЭЦВ 6-10-80</t>
  </si>
  <si>
    <t>Выписка из реестра муниципального имущества Администрации Лютовского сельского поселения Ливенского района Орловской области на 31.07.2023 г.</t>
  </si>
  <si>
    <t>Реестр муниципального имущества Администрации Лютовского сельского поселения Ливенского района Орловской области на 01.01.2024 г.</t>
  </si>
  <si>
    <t>Системный блок Intel i3-12100/ RAM 16Gb/ SSD 500Gb/ PSU 450W/  Win 10</t>
  </si>
  <si>
    <t>мун контр РБИП-00466 от 28.11.2023 ИП Гончаров А.М.</t>
  </si>
  <si>
    <t>факс</t>
  </si>
  <si>
    <t>Шкаф управления Оникс МКЗ-25-IP54-УЗ,1</t>
  </si>
  <si>
    <t>шкаф управления Оникс МКЗ-25-GPRS</t>
  </si>
  <si>
    <t>ИП Кудинов сч факт 136 от 10.11.2023</t>
  </si>
  <si>
    <t>ИП Кудинов сч факт 112 от 30.11.2022</t>
  </si>
  <si>
    <t>3,1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</si>
</sst>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58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Nimbus Roman No9 L;Times New Ro"/>
      <family val="1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7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0" fontId="11" fillId="32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3" fontId="9" fillId="0" borderId="10" xfId="6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78" fontId="9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78" fontId="12" fillId="0" borderId="10" xfId="61" applyNumberFormat="1" applyFont="1" applyFill="1" applyBorder="1" applyAlignment="1" applyProtection="1">
      <alignment vertical="center" wrapText="1"/>
      <protection/>
    </xf>
    <xf numFmtId="178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3" fontId="12" fillId="0" borderId="10" xfId="61" applyFont="1" applyFill="1" applyBorder="1" applyAlignment="1" applyProtection="1">
      <alignment horizontal="center" vertical="center" wrapText="1"/>
      <protection/>
    </xf>
    <xf numFmtId="178" fontId="5" fillId="0" borderId="10" xfId="61" applyNumberFormat="1" applyFont="1" applyFill="1" applyBorder="1" applyAlignment="1" applyProtection="1">
      <alignment vertical="center" wrapText="1"/>
      <protection/>
    </xf>
    <xf numFmtId="178" fontId="5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6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" fontId="14" fillId="0" borderId="0" xfId="0" applyNumberFormat="1" applyFont="1" applyAlignment="1">
      <alignment vertical="center" wrapText="1"/>
    </xf>
    <xf numFmtId="0" fontId="19" fillId="32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wrapText="1"/>
    </xf>
    <xf numFmtId="1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172" fontId="12" fillId="0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78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7" fontId="12" fillId="0" borderId="10" xfId="53" applyNumberFormat="1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178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77" fontId="15" fillId="0" borderId="10" xfId="53" applyNumberFormat="1" applyFont="1" applyFill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178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178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wrapText="1"/>
    </xf>
    <xf numFmtId="178" fontId="12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10" fontId="16" fillId="0" borderId="10" xfId="0" applyNumberFormat="1" applyFont="1" applyFill="1" applyBorder="1" applyAlignment="1">
      <alignment horizont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="60" zoomScaleNormal="60" zoomScaleSheetLayoutView="100" zoomScalePageLayoutView="0" workbookViewId="0" topLeftCell="A24">
      <selection activeCell="F35" sqref="F35"/>
    </sheetView>
  </sheetViews>
  <sheetFormatPr defaultColWidth="11.57421875" defaultRowHeight="12.75"/>
  <cols>
    <col min="1" max="1" width="7.7109375" style="3" customWidth="1"/>
    <col min="2" max="2" width="25.421875" style="3" customWidth="1"/>
    <col min="3" max="3" width="30.8515625" style="3" customWidth="1"/>
    <col min="4" max="4" width="26.421875" style="3" customWidth="1"/>
    <col min="5" max="5" width="17.140625" style="3" customWidth="1"/>
    <col min="6" max="6" width="20.28125" style="4" bestFit="1" customWidth="1"/>
    <col min="7" max="7" width="18.140625" style="4" customWidth="1"/>
    <col min="8" max="8" width="15.00390625" style="3" customWidth="1"/>
    <col min="9" max="9" width="11.8515625" style="33" customWidth="1"/>
    <col min="10" max="10" width="11.421875" style="19" customWidth="1"/>
    <col min="11" max="11" width="53.00390625" style="19" customWidth="1"/>
    <col min="12" max="12" width="54.7109375" style="3" bestFit="1" customWidth="1"/>
    <col min="13" max="13" width="41.28125" style="19" bestFit="1" customWidth="1"/>
    <col min="14" max="14" width="14.421875" style="3" customWidth="1"/>
    <col min="15" max="15" width="14.421875" style="3" hidden="1" customWidth="1"/>
    <col min="16" max="16384" width="11.57421875" style="3" customWidth="1"/>
  </cols>
  <sheetData>
    <row r="1" spans="1:14" ht="49.5" customHeight="1">
      <c r="A1" s="183" t="s">
        <v>342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3" spans="1:14" ht="18.75">
      <c r="A3" s="182" t="s">
        <v>93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5" spans="1:15" s="25" customFormat="1" ht="180">
      <c r="A5" s="44" t="s">
        <v>30</v>
      </c>
      <c r="B5" s="44" t="s">
        <v>43</v>
      </c>
      <c r="C5" s="44" t="s">
        <v>31</v>
      </c>
      <c r="D5" s="44" t="s">
        <v>44</v>
      </c>
      <c r="E5" s="44" t="s">
        <v>37</v>
      </c>
      <c r="F5" s="44" t="s">
        <v>38</v>
      </c>
      <c r="G5" s="44" t="s">
        <v>1</v>
      </c>
      <c r="H5" s="44" t="s">
        <v>2</v>
      </c>
      <c r="I5" s="44" t="s">
        <v>42</v>
      </c>
      <c r="J5" s="44" t="s">
        <v>28</v>
      </c>
      <c r="K5" s="44" t="s">
        <v>58</v>
      </c>
      <c r="L5" s="44" t="s">
        <v>0</v>
      </c>
      <c r="M5" s="44" t="s">
        <v>29</v>
      </c>
      <c r="N5" s="44" t="s">
        <v>45</v>
      </c>
      <c r="O5" s="25" t="s">
        <v>45</v>
      </c>
    </row>
    <row r="6" spans="1:15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26">
        <v>6</v>
      </c>
      <c r="G6" s="26">
        <v>7</v>
      </c>
      <c r="H6" s="3">
        <v>8</v>
      </c>
      <c r="I6" s="33">
        <v>9</v>
      </c>
      <c r="J6" s="19">
        <v>10</v>
      </c>
      <c r="K6" s="19">
        <v>11</v>
      </c>
      <c r="L6" s="3">
        <v>12</v>
      </c>
      <c r="M6" s="19">
        <v>13</v>
      </c>
      <c r="N6" s="3">
        <v>14</v>
      </c>
      <c r="O6" s="3">
        <v>14</v>
      </c>
    </row>
    <row r="7" spans="1:14" ht="37.5" customHeight="1">
      <c r="A7" s="177" t="s">
        <v>235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5" ht="35.25" customHeight="1">
      <c r="A8" s="43" t="s">
        <v>59</v>
      </c>
      <c r="B8" s="44" t="s">
        <v>112</v>
      </c>
      <c r="C8" s="44" t="s">
        <v>219</v>
      </c>
      <c r="D8" s="44"/>
      <c r="E8" s="44">
        <v>44</v>
      </c>
      <c r="F8" s="45">
        <v>6579</v>
      </c>
      <c r="G8" s="46">
        <v>6579</v>
      </c>
      <c r="H8" s="44"/>
      <c r="I8" s="44"/>
      <c r="J8" s="44"/>
      <c r="K8" s="44" t="s">
        <v>192</v>
      </c>
      <c r="L8" s="44" t="s">
        <v>186</v>
      </c>
      <c r="N8" s="19"/>
      <c r="O8" s="19">
        <v>46</v>
      </c>
    </row>
    <row r="9" spans="1:15" ht="35.25" customHeight="1">
      <c r="A9" s="43" t="s">
        <v>94</v>
      </c>
      <c r="B9" s="44" t="s">
        <v>112</v>
      </c>
      <c r="C9" s="44" t="s">
        <v>220</v>
      </c>
      <c r="D9" s="44"/>
      <c r="E9" s="44">
        <v>46</v>
      </c>
      <c r="F9" s="45">
        <v>43647.84</v>
      </c>
      <c r="G9" s="46">
        <v>43647.84</v>
      </c>
      <c r="H9" s="44"/>
      <c r="I9" s="44"/>
      <c r="J9" s="44"/>
      <c r="K9" s="44" t="s">
        <v>193</v>
      </c>
      <c r="L9" s="44" t="s">
        <v>186</v>
      </c>
      <c r="N9" s="19"/>
      <c r="O9" s="19"/>
    </row>
    <row r="10" spans="1:15" ht="35.25" customHeight="1">
      <c r="A10" s="43" t="s">
        <v>95</v>
      </c>
      <c r="B10" s="44" t="s">
        <v>112</v>
      </c>
      <c r="C10" s="44" t="s">
        <v>221</v>
      </c>
      <c r="D10" s="44"/>
      <c r="E10" s="44">
        <v>100</v>
      </c>
      <c r="F10" s="45">
        <v>238000.68</v>
      </c>
      <c r="G10" s="46">
        <v>238000.68</v>
      </c>
      <c r="H10" s="44"/>
      <c r="I10" s="44"/>
      <c r="J10" s="44"/>
      <c r="K10" s="44" t="s">
        <v>210</v>
      </c>
      <c r="L10" s="44" t="s">
        <v>186</v>
      </c>
      <c r="N10" s="19"/>
      <c r="O10" s="19"/>
    </row>
    <row r="11" spans="1:15" ht="35.25" customHeight="1">
      <c r="A11" s="43" t="s">
        <v>96</v>
      </c>
      <c r="B11" s="44" t="s">
        <v>112</v>
      </c>
      <c r="C11" s="44" t="s">
        <v>114</v>
      </c>
      <c r="D11" s="44"/>
      <c r="E11" s="44">
        <v>50</v>
      </c>
      <c r="F11" s="45">
        <v>61830.36</v>
      </c>
      <c r="G11" s="46">
        <v>61830.36</v>
      </c>
      <c r="H11" s="44"/>
      <c r="I11" s="44"/>
      <c r="J11" s="44"/>
      <c r="K11" s="44" t="s">
        <v>194</v>
      </c>
      <c r="L11" s="44" t="s">
        <v>186</v>
      </c>
      <c r="N11" s="19"/>
      <c r="O11" s="19"/>
    </row>
    <row r="12" spans="1:15" ht="35.25" customHeight="1">
      <c r="A12" s="43" t="s">
        <v>97</v>
      </c>
      <c r="B12" s="44" t="s">
        <v>112</v>
      </c>
      <c r="C12" s="44" t="s">
        <v>115</v>
      </c>
      <c r="D12" s="44"/>
      <c r="E12" s="44">
        <v>43</v>
      </c>
      <c r="F12" s="45">
        <v>118701.99</v>
      </c>
      <c r="G12" s="46">
        <v>118701.99</v>
      </c>
      <c r="H12" s="44"/>
      <c r="I12" s="44"/>
      <c r="J12" s="44"/>
      <c r="K12" s="44" t="s">
        <v>195</v>
      </c>
      <c r="L12" s="44" t="s">
        <v>186</v>
      </c>
      <c r="N12" s="19"/>
      <c r="O12" s="19"/>
    </row>
    <row r="13" spans="1:15" ht="35.25" customHeight="1">
      <c r="A13" s="43" t="s">
        <v>98</v>
      </c>
      <c r="B13" s="44" t="s">
        <v>112</v>
      </c>
      <c r="C13" s="44" t="s">
        <v>116</v>
      </c>
      <c r="D13" s="44"/>
      <c r="E13" s="44">
        <v>20</v>
      </c>
      <c r="F13" s="45">
        <v>16955.46</v>
      </c>
      <c r="G13" s="46">
        <v>16955.46</v>
      </c>
      <c r="H13" s="44"/>
      <c r="I13" s="44"/>
      <c r="J13" s="44"/>
      <c r="K13" s="44" t="s">
        <v>196</v>
      </c>
      <c r="L13" s="44" t="s">
        <v>186</v>
      </c>
      <c r="N13" s="19"/>
      <c r="O13" s="19"/>
    </row>
    <row r="14" spans="1:15" ht="35.25" customHeight="1">
      <c r="A14" s="43" t="s">
        <v>99</v>
      </c>
      <c r="B14" s="44" t="s">
        <v>112</v>
      </c>
      <c r="C14" s="44" t="s">
        <v>117</v>
      </c>
      <c r="D14" s="44"/>
      <c r="E14" s="44">
        <v>20</v>
      </c>
      <c r="F14" s="45">
        <v>18716.49</v>
      </c>
      <c r="G14" s="46">
        <v>18716.49</v>
      </c>
      <c r="H14" s="44"/>
      <c r="I14" s="44"/>
      <c r="J14" s="44"/>
      <c r="K14" s="44" t="s">
        <v>197</v>
      </c>
      <c r="L14" s="44" t="s">
        <v>186</v>
      </c>
      <c r="N14" s="19"/>
      <c r="O14" s="19"/>
    </row>
    <row r="15" spans="1:15" ht="35.25" customHeight="1">
      <c r="A15" s="43" t="s">
        <v>100</v>
      </c>
      <c r="B15" s="44" t="s">
        <v>112</v>
      </c>
      <c r="C15" s="44" t="s">
        <v>118</v>
      </c>
      <c r="D15" s="44"/>
      <c r="E15" s="44">
        <v>60</v>
      </c>
      <c r="F15" s="45">
        <v>153000</v>
      </c>
      <c r="G15" s="46">
        <v>153000</v>
      </c>
      <c r="H15" s="44"/>
      <c r="I15" s="44"/>
      <c r="J15" s="44"/>
      <c r="K15" s="44" t="s">
        <v>198</v>
      </c>
      <c r="L15" s="44" t="s">
        <v>186</v>
      </c>
      <c r="N15" s="19"/>
      <c r="O15" s="19"/>
    </row>
    <row r="16" spans="1:15" ht="35.25" customHeight="1">
      <c r="A16" s="43" t="s">
        <v>101</v>
      </c>
      <c r="B16" s="44" t="s">
        <v>112</v>
      </c>
      <c r="C16" s="44" t="s">
        <v>119</v>
      </c>
      <c r="D16" s="44"/>
      <c r="E16" s="44">
        <v>68</v>
      </c>
      <c r="F16" s="45">
        <v>136000.17</v>
      </c>
      <c r="G16" s="46">
        <v>136000.17</v>
      </c>
      <c r="H16" s="44"/>
      <c r="I16" s="44"/>
      <c r="J16" s="44"/>
      <c r="K16" s="44" t="s">
        <v>203</v>
      </c>
      <c r="L16" s="44" t="s">
        <v>186</v>
      </c>
      <c r="N16" s="19"/>
      <c r="O16" s="19"/>
    </row>
    <row r="17" spans="1:15" ht="35.25" customHeight="1">
      <c r="A17" s="43" t="s">
        <v>102</v>
      </c>
      <c r="B17" s="44" t="s">
        <v>112</v>
      </c>
      <c r="C17" s="44" t="s">
        <v>120</v>
      </c>
      <c r="D17" s="44"/>
      <c r="E17" s="44">
        <v>68</v>
      </c>
      <c r="F17" s="45">
        <v>136000.17</v>
      </c>
      <c r="G17" s="46">
        <v>136000.17</v>
      </c>
      <c r="H17" s="44"/>
      <c r="I17" s="44"/>
      <c r="J17" s="44"/>
      <c r="K17" s="44" t="s">
        <v>199</v>
      </c>
      <c r="L17" s="44" t="s">
        <v>186</v>
      </c>
      <c r="N17" s="19"/>
      <c r="O17" s="19"/>
    </row>
    <row r="18" spans="1:15" ht="35.25" customHeight="1">
      <c r="A18" s="43" t="s">
        <v>103</v>
      </c>
      <c r="B18" s="44" t="s">
        <v>112</v>
      </c>
      <c r="C18" s="44" t="s">
        <v>121</v>
      </c>
      <c r="D18" s="44"/>
      <c r="E18" s="44">
        <v>68</v>
      </c>
      <c r="F18" s="45">
        <v>136000.17</v>
      </c>
      <c r="G18" s="46">
        <v>136000.17</v>
      </c>
      <c r="H18" s="44"/>
      <c r="I18" s="44"/>
      <c r="J18" s="44"/>
      <c r="K18" s="44" t="s">
        <v>200</v>
      </c>
      <c r="L18" s="44" t="s">
        <v>186</v>
      </c>
      <c r="N18" s="19"/>
      <c r="O18" s="19"/>
    </row>
    <row r="19" spans="1:15" ht="35.25" customHeight="1">
      <c r="A19" s="43" t="s">
        <v>104</v>
      </c>
      <c r="B19" s="44" t="s">
        <v>112</v>
      </c>
      <c r="C19" s="44" t="s">
        <v>122</v>
      </c>
      <c r="D19" s="44"/>
      <c r="E19" s="44">
        <v>68</v>
      </c>
      <c r="F19" s="45">
        <v>136000.17</v>
      </c>
      <c r="G19" s="46">
        <v>136000.17</v>
      </c>
      <c r="H19" s="44"/>
      <c r="I19" s="44"/>
      <c r="J19" s="44"/>
      <c r="K19" s="44" t="s">
        <v>201</v>
      </c>
      <c r="L19" s="44" t="s">
        <v>186</v>
      </c>
      <c r="N19" s="19"/>
      <c r="O19" s="19"/>
    </row>
    <row r="20" spans="1:15" ht="35.25" customHeight="1">
      <c r="A20" s="43" t="s">
        <v>105</v>
      </c>
      <c r="B20" s="44" t="s">
        <v>112</v>
      </c>
      <c r="C20" s="44" t="s">
        <v>123</v>
      </c>
      <c r="D20" s="44"/>
      <c r="E20" s="44">
        <v>88</v>
      </c>
      <c r="F20" s="45">
        <v>289000.17</v>
      </c>
      <c r="G20" s="46">
        <v>289000.17</v>
      </c>
      <c r="H20" s="44"/>
      <c r="I20" s="44"/>
      <c r="J20" s="44"/>
      <c r="K20" s="44" t="s">
        <v>202</v>
      </c>
      <c r="L20" s="44" t="s">
        <v>186</v>
      </c>
      <c r="N20" s="19"/>
      <c r="O20" s="19"/>
    </row>
    <row r="21" spans="1:15" ht="35.25" customHeight="1">
      <c r="A21" s="43" t="s">
        <v>106</v>
      </c>
      <c r="B21" s="44" t="s">
        <v>112</v>
      </c>
      <c r="C21" s="44" t="s">
        <v>213</v>
      </c>
      <c r="D21" s="44"/>
      <c r="E21" s="44">
        <v>68</v>
      </c>
      <c r="F21" s="45">
        <v>136000.17</v>
      </c>
      <c r="G21" s="46">
        <v>136000.17</v>
      </c>
      <c r="H21" s="44"/>
      <c r="I21" s="44"/>
      <c r="J21" s="44"/>
      <c r="K21" s="44" t="s">
        <v>204</v>
      </c>
      <c r="L21" s="44" t="s">
        <v>186</v>
      </c>
      <c r="N21" s="19"/>
      <c r="O21" s="19"/>
    </row>
    <row r="22" spans="1:15" ht="35.25" customHeight="1">
      <c r="A22" s="43" t="s">
        <v>107</v>
      </c>
      <c r="B22" s="44" t="s">
        <v>112</v>
      </c>
      <c r="C22" s="44" t="s">
        <v>218</v>
      </c>
      <c r="D22" s="44"/>
      <c r="E22" s="44">
        <v>40</v>
      </c>
      <c r="F22" s="45">
        <v>50999.49</v>
      </c>
      <c r="G22" s="46">
        <v>50999.49</v>
      </c>
      <c r="H22" s="44"/>
      <c r="I22" s="44"/>
      <c r="J22" s="44"/>
      <c r="K22" s="44" t="s">
        <v>205</v>
      </c>
      <c r="L22" s="44" t="s">
        <v>186</v>
      </c>
      <c r="N22" s="19"/>
      <c r="O22" s="19"/>
    </row>
    <row r="23" spans="1:15" ht="35.25" customHeight="1">
      <c r="A23" s="43" t="s">
        <v>108</v>
      </c>
      <c r="B23" s="44" t="s">
        <v>112</v>
      </c>
      <c r="C23" s="44" t="s">
        <v>217</v>
      </c>
      <c r="D23" s="44"/>
      <c r="E23" s="44">
        <v>63</v>
      </c>
      <c r="F23" s="45">
        <v>110499.66</v>
      </c>
      <c r="G23" s="46">
        <v>110499.66</v>
      </c>
      <c r="H23" s="44"/>
      <c r="I23" s="44"/>
      <c r="J23" s="44"/>
      <c r="K23" s="44" t="s">
        <v>206</v>
      </c>
      <c r="L23" s="44" t="s">
        <v>186</v>
      </c>
      <c r="N23" s="19"/>
      <c r="O23" s="19"/>
    </row>
    <row r="24" spans="1:15" ht="35.25" customHeight="1">
      <c r="A24" s="43" t="s">
        <v>109</v>
      </c>
      <c r="B24" s="44" t="s">
        <v>112</v>
      </c>
      <c r="C24" s="44" t="s">
        <v>216</v>
      </c>
      <c r="D24" s="44"/>
      <c r="E24" s="44">
        <v>42</v>
      </c>
      <c r="F24" s="45">
        <v>58819.32</v>
      </c>
      <c r="G24" s="46">
        <v>58819.32</v>
      </c>
      <c r="H24" s="44"/>
      <c r="I24" s="44"/>
      <c r="J24" s="44"/>
      <c r="K24" s="44" t="s">
        <v>207</v>
      </c>
      <c r="L24" s="44" t="s">
        <v>186</v>
      </c>
      <c r="N24" s="19"/>
      <c r="O24" s="19"/>
    </row>
    <row r="25" spans="1:15" ht="35.25" customHeight="1">
      <c r="A25" s="43" t="s">
        <v>110</v>
      </c>
      <c r="B25" s="44" t="s">
        <v>112</v>
      </c>
      <c r="C25" s="44" t="s">
        <v>214</v>
      </c>
      <c r="D25" s="44"/>
      <c r="E25" s="44">
        <v>80</v>
      </c>
      <c r="F25" s="45">
        <v>169999.83</v>
      </c>
      <c r="G25" s="46">
        <v>169999.83</v>
      </c>
      <c r="H25" s="44"/>
      <c r="I25" s="44"/>
      <c r="J25" s="44"/>
      <c r="K25" s="44" t="s">
        <v>208</v>
      </c>
      <c r="L25" s="44" t="s">
        <v>186</v>
      </c>
      <c r="N25" s="19"/>
      <c r="O25" s="19"/>
    </row>
    <row r="26" spans="1:15" ht="35.25" customHeight="1">
      <c r="A26" s="43" t="s">
        <v>111</v>
      </c>
      <c r="B26" s="44" t="s">
        <v>112</v>
      </c>
      <c r="C26" s="44" t="s">
        <v>215</v>
      </c>
      <c r="D26" s="44"/>
      <c r="E26" s="44">
        <v>56</v>
      </c>
      <c r="F26" s="45">
        <v>90100.17</v>
      </c>
      <c r="G26" s="46">
        <v>90100.17</v>
      </c>
      <c r="H26" s="44"/>
      <c r="I26" s="44"/>
      <c r="J26" s="44"/>
      <c r="K26" s="44" t="s">
        <v>209</v>
      </c>
      <c r="L26" s="44" t="s">
        <v>186</v>
      </c>
      <c r="N26" s="19"/>
      <c r="O26" s="19"/>
    </row>
    <row r="27" spans="1:15" ht="35.25" customHeight="1">
      <c r="A27" s="43"/>
      <c r="B27" s="40" t="s">
        <v>52</v>
      </c>
      <c r="C27" s="41"/>
      <c r="D27" s="47"/>
      <c r="E27" s="41"/>
      <c r="F27" s="36">
        <f>SUM(F8:F26)</f>
        <v>2106851.31</v>
      </c>
      <c r="G27" s="48">
        <f>G26+G25+G24+G23+G22+G21+G20+G19+G18+G17+G16+G15+G14+G13+G12+G11+G10+G9+G8</f>
        <v>2106851.31</v>
      </c>
      <c r="H27" s="41"/>
      <c r="I27" s="41"/>
      <c r="J27" s="41"/>
      <c r="K27" s="93"/>
      <c r="L27" s="49"/>
      <c r="N27" s="19"/>
      <c r="O27" s="19"/>
    </row>
    <row r="28" spans="1:14" ht="35.25" customHeight="1">
      <c r="A28" s="178" t="s">
        <v>23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1:256" ht="49.5" customHeight="1">
      <c r="A29" s="43" t="s">
        <v>21</v>
      </c>
      <c r="B29" s="44" t="s">
        <v>223</v>
      </c>
      <c r="C29" s="44" t="s">
        <v>222</v>
      </c>
      <c r="D29" s="44" t="s">
        <v>230</v>
      </c>
      <c r="E29" s="44">
        <v>117.5</v>
      </c>
      <c r="F29" s="45">
        <v>295746.06</v>
      </c>
      <c r="G29" s="46">
        <f aca="true" t="shared" si="0" ref="G29:G34">F29</f>
        <v>295746.06</v>
      </c>
      <c r="H29" s="44"/>
      <c r="I29" s="44"/>
      <c r="J29" s="44"/>
      <c r="K29" s="44" t="s">
        <v>231</v>
      </c>
      <c r="L29" s="44" t="s">
        <v>124</v>
      </c>
      <c r="M29" s="43"/>
      <c r="N29" s="44"/>
      <c r="O29" s="44">
        <v>1</v>
      </c>
      <c r="P29" s="44"/>
      <c r="Q29" s="44"/>
      <c r="R29" s="45"/>
      <c r="S29" s="46"/>
      <c r="T29" s="44"/>
      <c r="U29" s="44"/>
      <c r="V29" s="44"/>
      <c r="W29" s="44"/>
      <c r="X29" s="44"/>
      <c r="Y29" s="43"/>
      <c r="Z29" s="44"/>
      <c r="AA29" s="44"/>
      <c r="AB29" s="44"/>
      <c r="AC29" s="44"/>
      <c r="AD29" s="45"/>
      <c r="AE29" s="46"/>
      <c r="AF29" s="44"/>
      <c r="AG29" s="44"/>
      <c r="AH29" s="44"/>
      <c r="AI29" s="44"/>
      <c r="AJ29" s="44"/>
      <c r="AK29" s="43"/>
      <c r="AL29" s="44"/>
      <c r="AM29" s="44"/>
      <c r="AN29" s="44"/>
      <c r="AO29" s="44"/>
      <c r="AP29" s="45"/>
      <c r="AQ29" s="46"/>
      <c r="AR29" s="44"/>
      <c r="AS29" s="44"/>
      <c r="AT29" s="44"/>
      <c r="AU29" s="44"/>
      <c r="AV29" s="44"/>
      <c r="AW29" s="43"/>
      <c r="AX29" s="44"/>
      <c r="AY29" s="44"/>
      <c r="AZ29" s="44"/>
      <c r="BA29" s="44"/>
      <c r="BB29" s="45"/>
      <c r="BC29" s="46"/>
      <c r="BD29" s="44"/>
      <c r="BE29" s="44"/>
      <c r="BF29" s="44"/>
      <c r="BG29" s="44"/>
      <c r="BH29" s="44"/>
      <c r="BI29" s="43"/>
      <c r="BJ29" s="44"/>
      <c r="BK29" s="44"/>
      <c r="BL29" s="44"/>
      <c r="BM29" s="44"/>
      <c r="BN29" s="45"/>
      <c r="BO29" s="46"/>
      <c r="BP29" s="44"/>
      <c r="BQ29" s="44"/>
      <c r="BR29" s="44"/>
      <c r="BS29" s="44"/>
      <c r="BT29" s="44"/>
      <c r="BU29" s="43"/>
      <c r="BV29" s="44"/>
      <c r="BW29" s="44"/>
      <c r="BX29" s="44"/>
      <c r="BY29" s="44"/>
      <c r="BZ29" s="45"/>
      <c r="CA29" s="46"/>
      <c r="CB29" s="44"/>
      <c r="CC29" s="44"/>
      <c r="CD29" s="44"/>
      <c r="CE29" s="44"/>
      <c r="CF29" s="44"/>
      <c r="CG29" s="43"/>
      <c r="CH29" s="44"/>
      <c r="CI29" s="44"/>
      <c r="CJ29" s="44"/>
      <c r="CK29" s="44"/>
      <c r="CL29" s="45"/>
      <c r="CM29" s="46"/>
      <c r="CN29" s="44"/>
      <c r="CO29" s="44"/>
      <c r="CP29" s="44"/>
      <c r="CQ29" s="44"/>
      <c r="CR29" s="44"/>
      <c r="CS29" s="43"/>
      <c r="CT29" s="44"/>
      <c r="CU29" s="44"/>
      <c r="CV29" s="44"/>
      <c r="CW29" s="44"/>
      <c r="CX29" s="45"/>
      <c r="CY29" s="46"/>
      <c r="CZ29" s="44"/>
      <c r="DA29" s="44"/>
      <c r="DB29" s="44"/>
      <c r="DC29" s="44"/>
      <c r="DD29" s="44"/>
      <c r="DE29" s="43"/>
      <c r="DF29" s="44"/>
      <c r="DG29" s="44"/>
      <c r="DH29" s="44"/>
      <c r="DI29" s="44"/>
      <c r="DJ29" s="45"/>
      <c r="DK29" s="46"/>
      <c r="DL29" s="44"/>
      <c r="DM29" s="44"/>
      <c r="DN29" s="44"/>
      <c r="DO29" s="44"/>
      <c r="DP29" s="44"/>
      <c r="DQ29" s="43"/>
      <c r="DR29" s="44"/>
      <c r="DS29" s="44"/>
      <c r="DT29" s="44"/>
      <c r="DU29" s="44"/>
      <c r="DV29" s="45"/>
      <c r="DW29" s="46"/>
      <c r="DX29" s="44"/>
      <c r="DY29" s="44"/>
      <c r="DZ29" s="44"/>
      <c r="EA29" s="44"/>
      <c r="EB29" s="44"/>
      <c r="EC29" s="43"/>
      <c r="ED29" s="44"/>
      <c r="EE29" s="44"/>
      <c r="EF29" s="44"/>
      <c r="EG29" s="44"/>
      <c r="EH29" s="45"/>
      <c r="EI29" s="46"/>
      <c r="EJ29" s="44"/>
      <c r="EK29" s="44"/>
      <c r="EL29" s="44"/>
      <c r="EM29" s="44"/>
      <c r="EN29" s="44"/>
      <c r="EO29" s="43"/>
      <c r="EP29" s="44"/>
      <c r="EQ29" s="44"/>
      <c r="ER29" s="44"/>
      <c r="ES29" s="44"/>
      <c r="ET29" s="45"/>
      <c r="EU29" s="46"/>
      <c r="EV29" s="44"/>
      <c r="EW29" s="44"/>
      <c r="EX29" s="44"/>
      <c r="EY29" s="44"/>
      <c r="EZ29" s="44"/>
      <c r="FA29" s="43"/>
      <c r="FB29" s="44"/>
      <c r="FC29" s="44"/>
      <c r="FD29" s="44"/>
      <c r="FE29" s="44"/>
      <c r="FF29" s="45"/>
      <c r="FG29" s="46"/>
      <c r="FH29" s="44"/>
      <c r="FI29" s="44"/>
      <c r="FJ29" s="44"/>
      <c r="FK29" s="44"/>
      <c r="FL29" s="44"/>
      <c r="FM29" s="43"/>
      <c r="FN29" s="44"/>
      <c r="FO29" s="44"/>
      <c r="FP29" s="44"/>
      <c r="FQ29" s="44"/>
      <c r="FR29" s="45"/>
      <c r="FS29" s="46"/>
      <c r="FT29" s="44"/>
      <c r="FU29" s="44"/>
      <c r="FV29" s="44"/>
      <c r="FW29" s="44"/>
      <c r="FX29" s="44"/>
      <c r="FY29" s="43"/>
      <c r="FZ29" s="44"/>
      <c r="GA29" s="44"/>
      <c r="GB29" s="44"/>
      <c r="GC29" s="44"/>
      <c r="GD29" s="45"/>
      <c r="GE29" s="46"/>
      <c r="GF29" s="44"/>
      <c r="GG29" s="44"/>
      <c r="GH29" s="44"/>
      <c r="GI29" s="44"/>
      <c r="GJ29" s="44"/>
      <c r="GK29" s="43"/>
      <c r="GL29" s="44"/>
      <c r="GM29" s="44"/>
      <c r="GN29" s="44"/>
      <c r="GO29" s="44"/>
      <c r="GP29" s="45"/>
      <c r="GQ29" s="46"/>
      <c r="GR29" s="44"/>
      <c r="GS29" s="44"/>
      <c r="GT29" s="44"/>
      <c r="GU29" s="44"/>
      <c r="GV29" s="44"/>
      <c r="GW29" s="43"/>
      <c r="GX29" s="44"/>
      <c r="GY29" s="44"/>
      <c r="GZ29" s="44"/>
      <c r="HA29" s="44"/>
      <c r="HB29" s="45"/>
      <c r="HC29" s="46"/>
      <c r="HD29" s="44"/>
      <c r="HE29" s="44"/>
      <c r="HF29" s="44"/>
      <c r="HG29" s="44"/>
      <c r="HH29" s="44"/>
      <c r="HI29" s="43"/>
      <c r="HJ29" s="44"/>
      <c r="HK29" s="44"/>
      <c r="HL29" s="44"/>
      <c r="HM29" s="44"/>
      <c r="HN29" s="45"/>
      <c r="HO29" s="46"/>
      <c r="HP29" s="44"/>
      <c r="HQ29" s="44"/>
      <c r="HR29" s="44"/>
      <c r="HS29" s="44"/>
      <c r="HT29" s="44"/>
      <c r="HU29" s="43"/>
      <c r="HV29" s="44"/>
      <c r="HW29" s="44"/>
      <c r="HX29" s="44"/>
      <c r="HY29" s="44"/>
      <c r="HZ29" s="45"/>
      <c r="IA29" s="46"/>
      <c r="IB29" s="44"/>
      <c r="IC29" s="44"/>
      <c r="ID29" s="44"/>
      <c r="IE29" s="44"/>
      <c r="IF29" s="44"/>
      <c r="IG29" s="43"/>
      <c r="IH29" s="44"/>
      <c r="II29" s="44"/>
      <c r="IJ29" s="44"/>
      <c r="IK29" s="44"/>
      <c r="IL29" s="45"/>
      <c r="IM29" s="46"/>
      <c r="IN29" s="44"/>
      <c r="IO29" s="44"/>
      <c r="IP29" s="44"/>
      <c r="IQ29" s="44"/>
      <c r="IR29" s="44"/>
      <c r="IS29" s="43"/>
      <c r="IT29" s="44"/>
      <c r="IU29" s="44"/>
      <c r="IV29" s="44"/>
    </row>
    <row r="30" spans="1:256" ht="51" customHeight="1">
      <c r="A30" s="43" t="s">
        <v>62</v>
      </c>
      <c r="B30" s="44" t="s">
        <v>125</v>
      </c>
      <c r="C30" s="44" t="s">
        <v>229</v>
      </c>
      <c r="D30" s="44" t="s">
        <v>128</v>
      </c>
      <c r="E30" s="44">
        <v>449</v>
      </c>
      <c r="F30" s="45">
        <v>558635.13</v>
      </c>
      <c r="G30" s="46">
        <f t="shared" si="0"/>
        <v>558635.13</v>
      </c>
      <c r="H30" s="44"/>
      <c r="I30" s="44"/>
      <c r="J30" s="44"/>
      <c r="K30" s="44" t="s">
        <v>232</v>
      </c>
      <c r="L30" s="44" t="s">
        <v>131</v>
      </c>
      <c r="M30" s="43"/>
      <c r="N30" s="44"/>
      <c r="O30" s="44"/>
      <c r="P30" s="44"/>
      <c r="Q30" s="44"/>
      <c r="R30" s="45"/>
      <c r="S30" s="46"/>
      <c r="T30" s="44"/>
      <c r="U30" s="44"/>
      <c r="V30" s="44"/>
      <c r="W30" s="44"/>
      <c r="X30" s="44"/>
      <c r="Y30" s="43"/>
      <c r="Z30" s="44"/>
      <c r="AA30" s="44"/>
      <c r="AB30" s="44"/>
      <c r="AC30" s="44"/>
      <c r="AD30" s="45"/>
      <c r="AE30" s="46"/>
      <c r="AF30" s="44"/>
      <c r="AG30" s="44"/>
      <c r="AH30" s="44"/>
      <c r="AI30" s="44"/>
      <c r="AJ30" s="44"/>
      <c r="AK30" s="43"/>
      <c r="AL30" s="44"/>
      <c r="AM30" s="44"/>
      <c r="AN30" s="44"/>
      <c r="AO30" s="44"/>
      <c r="AP30" s="45"/>
      <c r="AQ30" s="46"/>
      <c r="AR30" s="44"/>
      <c r="AS30" s="44"/>
      <c r="AT30" s="44"/>
      <c r="AU30" s="44"/>
      <c r="AV30" s="44"/>
      <c r="AW30" s="43"/>
      <c r="AX30" s="44"/>
      <c r="AY30" s="44"/>
      <c r="AZ30" s="44"/>
      <c r="BA30" s="44"/>
      <c r="BB30" s="45"/>
      <c r="BC30" s="46"/>
      <c r="BD30" s="44"/>
      <c r="BE30" s="44"/>
      <c r="BF30" s="44"/>
      <c r="BG30" s="44"/>
      <c r="BH30" s="44"/>
      <c r="BI30" s="43"/>
      <c r="BJ30" s="44"/>
      <c r="BK30" s="44"/>
      <c r="BL30" s="44"/>
      <c r="BM30" s="44"/>
      <c r="BN30" s="45"/>
      <c r="BO30" s="46"/>
      <c r="BP30" s="44"/>
      <c r="BQ30" s="44"/>
      <c r="BR30" s="44"/>
      <c r="BS30" s="44"/>
      <c r="BT30" s="44"/>
      <c r="BU30" s="43"/>
      <c r="BV30" s="44"/>
      <c r="BW30" s="44"/>
      <c r="BX30" s="44"/>
      <c r="BY30" s="44"/>
      <c r="BZ30" s="45"/>
      <c r="CA30" s="46"/>
      <c r="CB30" s="44"/>
      <c r="CC30" s="44"/>
      <c r="CD30" s="44"/>
      <c r="CE30" s="44"/>
      <c r="CF30" s="44"/>
      <c r="CG30" s="43"/>
      <c r="CH30" s="44"/>
      <c r="CI30" s="44"/>
      <c r="CJ30" s="44"/>
      <c r="CK30" s="44"/>
      <c r="CL30" s="45"/>
      <c r="CM30" s="46"/>
      <c r="CN30" s="44"/>
      <c r="CO30" s="44"/>
      <c r="CP30" s="44"/>
      <c r="CQ30" s="44"/>
      <c r="CR30" s="44"/>
      <c r="CS30" s="43"/>
      <c r="CT30" s="44"/>
      <c r="CU30" s="44"/>
      <c r="CV30" s="44"/>
      <c r="CW30" s="44"/>
      <c r="CX30" s="45"/>
      <c r="CY30" s="46"/>
      <c r="CZ30" s="44"/>
      <c r="DA30" s="44"/>
      <c r="DB30" s="44"/>
      <c r="DC30" s="44"/>
      <c r="DD30" s="44"/>
      <c r="DE30" s="43"/>
      <c r="DF30" s="44"/>
      <c r="DG30" s="44"/>
      <c r="DH30" s="44"/>
      <c r="DI30" s="44"/>
      <c r="DJ30" s="45"/>
      <c r="DK30" s="46"/>
      <c r="DL30" s="44"/>
      <c r="DM30" s="44"/>
      <c r="DN30" s="44"/>
      <c r="DO30" s="44"/>
      <c r="DP30" s="44"/>
      <c r="DQ30" s="43"/>
      <c r="DR30" s="44"/>
      <c r="DS30" s="44"/>
      <c r="DT30" s="44"/>
      <c r="DU30" s="44"/>
      <c r="DV30" s="45"/>
      <c r="DW30" s="46"/>
      <c r="DX30" s="44"/>
      <c r="DY30" s="44"/>
      <c r="DZ30" s="44"/>
      <c r="EA30" s="44"/>
      <c r="EB30" s="44"/>
      <c r="EC30" s="43"/>
      <c r="ED30" s="44"/>
      <c r="EE30" s="44"/>
      <c r="EF30" s="44"/>
      <c r="EG30" s="44"/>
      <c r="EH30" s="45"/>
      <c r="EI30" s="46"/>
      <c r="EJ30" s="44"/>
      <c r="EK30" s="44"/>
      <c r="EL30" s="44"/>
      <c r="EM30" s="44"/>
      <c r="EN30" s="44"/>
      <c r="EO30" s="43"/>
      <c r="EP30" s="44"/>
      <c r="EQ30" s="44"/>
      <c r="ER30" s="44"/>
      <c r="ES30" s="44"/>
      <c r="ET30" s="45"/>
      <c r="EU30" s="46"/>
      <c r="EV30" s="44"/>
      <c r="EW30" s="44"/>
      <c r="EX30" s="44"/>
      <c r="EY30" s="44"/>
      <c r="EZ30" s="44"/>
      <c r="FA30" s="43"/>
      <c r="FB30" s="44"/>
      <c r="FC30" s="44"/>
      <c r="FD30" s="44"/>
      <c r="FE30" s="44"/>
      <c r="FF30" s="45"/>
      <c r="FG30" s="46"/>
      <c r="FH30" s="44"/>
      <c r="FI30" s="44"/>
      <c r="FJ30" s="44"/>
      <c r="FK30" s="44"/>
      <c r="FL30" s="44"/>
      <c r="FM30" s="43"/>
      <c r="FN30" s="44"/>
      <c r="FO30" s="44"/>
      <c r="FP30" s="44"/>
      <c r="FQ30" s="44"/>
      <c r="FR30" s="45"/>
      <c r="FS30" s="46"/>
      <c r="FT30" s="44"/>
      <c r="FU30" s="44"/>
      <c r="FV30" s="44"/>
      <c r="FW30" s="44"/>
      <c r="FX30" s="44"/>
      <c r="FY30" s="43"/>
      <c r="FZ30" s="44"/>
      <c r="GA30" s="44"/>
      <c r="GB30" s="44"/>
      <c r="GC30" s="44"/>
      <c r="GD30" s="45"/>
      <c r="GE30" s="46"/>
      <c r="GF30" s="44"/>
      <c r="GG30" s="44"/>
      <c r="GH30" s="44"/>
      <c r="GI30" s="44"/>
      <c r="GJ30" s="44"/>
      <c r="GK30" s="43"/>
      <c r="GL30" s="44"/>
      <c r="GM30" s="44"/>
      <c r="GN30" s="44"/>
      <c r="GO30" s="44"/>
      <c r="GP30" s="45"/>
      <c r="GQ30" s="46"/>
      <c r="GR30" s="44"/>
      <c r="GS30" s="44"/>
      <c r="GT30" s="44"/>
      <c r="GU30" s="44"/>
      <c r="GV30" s="44"/>
      <c r="GW30" s="43"/>
      <c r="GX30" s="44"/>
      <c r="GY30" s="44"/>
      <c r="GZ30" s="44"/>
      <c r="HA30" s="44"/>
      <c r="HB30" s="45"/>
      <c r="HC30" s="46"/>
      <c r="HD30" s="44"/>
      <c r="HE30" s="44"/>
      <c r="HF30" s="44"/>
      <c r="HG30" s="44"/>
      <c r="HH30" s="44"/>
      <c r="HI30" s="43"/>
      <c r="HJ30" s="44"/>
      <c r="HK30" s="44"/>
      <c r="HL30" s="44"/>
      <c r="HM30" s="44"/>
      <c r="HN30" s="45"/>
      <c r="HO30" s="46"/>
      <c r="HP30" s="44"/>
      <c r="HQ30" s="44"/>
      <c r="HR30" s="44"/>
      <c r="HS30" s="44"/>
      <c r="HT30" s="44"/>
      <c r="HU30" s="43"/>
      <c r="HV30" s="44"/>
      <c r="HW30" s="44"/>
      <c r="HX30" s="44"/>
      <c r="HY30" s="44"/>
      <c r="HZ30" s="45"/>
      <c r="IA30" s="46"/>
      <c r="IB30" s="44"/>
      <c r="IC30" s="44"/>
      <c r="ID30" s="44"/>
      <c r="IE30" s="44"/>
      <c r="IF30" s="44"/>
      <c r="IG30" s="43"/>
      <c r="IH30" s="44"/>
      <c r="II30" s="44"/>
      <c r="IJ30" s="44"/>
      <c r="IK30" s="44"/>
      <c r="IL30" s="45"/>
      <c r="IM30" s="46"/>
      <c r="IN30" s="44"/>
      <c r="IO30" s="44"/>
      <c r="IP30" s="44"/>
      <c r="IQ30" s="44"/>
      <c r="IR30" s="44"/>
      <c r="IS30" s="43"/>
      <c r="IT30" s="44"/>
      <c r="IU30" s="44"/>
      <c r="IV30" s="44"/>
    </row>
    <row r="31" spans="1:256" ht="55.5" customHeight="1">
      <c r="A31" s="43" t="s">
        <v>63</v>
      </c>
      <c r="B31" s="44" t="s">
        <v>126</v>
      </c>
      <c r="C31" s="44" t="s">
        <v>127</v>
      </c>
      <c r="D31" s="44" t="s">
        <v>129</v>
      </c>
      <c r="E31" s="44">
        <v>558.3</v>
      </c>
      <c r="F31" s="45">
        <v>657704.16</v>
      </c>
      <c r="G31" s="46">
        <f t="shared" si="0"/>
        <v>657704.16</v>
      </c>
      <c r="H31" s="44"/>
      <c r="I31" s="44"/>
      <c r="J31" s="44"/>
      <c r="K31" s="44" t="s">
        <v>233</v>
      </c>
      <c r="L31" s="44" t="s">
        <v>131</v>
      </c>
      <c r="M31" s="43"/>
      <c r="N31" s="44"/>
      <c r="O31" s="44"/>
      <c r="P31" s="44"/>
      <c r="Q31" s="44"/>
      <c r="R31" s="45"/>
      <c r="S31" s="46"/>
      <c r="T31" s="44"/>
      <c r="U31" s="44"/>
      <c r="V31" s="44"/>
      <c r="W31" s="44"/>
      <c r="X31" s="44"/>
      <c r="Y31" s="43"/>
      <c r="Z31" s="44"/>
      <c r="AA31" s="44"/>
      <c r="AB31" s="44"/>
      <c r="AC31" s="44"/>
      <c r="AD31" s="45"/>
      <c r="AE31" s="46"/>
      <c r="AF31" s="44"/>
      <c r="AG31" s="44"/>
      <c r="AH31" s="44"/>
      <c r="AI31" s="44"/>
      <c r="AJ31" s="44"/>
      <c r="AK31" s="43"/>
      <c r="AL31" s="44"/>
      <c r="AM31" s="44"/>
      <c r="AN31" s="44"/>
      <c r="AO31" s="44"/>
      <c r="AP31" s="45"/>
      <c r="AQ31" s="46"/>
      <c r="AR31" s="44"/>
      <c r="AS31" s="44"/>
      <c r="AT31" s="44"/>
      <c r="AU31" s="44"/>
      <c r="AV31" s="44"/>
      <c r="AW31" s="43"/>
      <c r="AX31" s="44"/>
      <c r="AY31" s="44"/>
      <c r="AZ31" s="44"/>
      <c r="BA31" s="44"/>
      <c r="BB31" s="45"/>
      <c r="BC31" s="46"/>
      <c r="BD31" s="44"/>
      <c r="BE31" s="44"/>
      <c r="BF31" s="44"/>
      <c r="BG31" s="44"/>
      <c r="BH31" s="44"/>
      <c r="BI31" s="43"/>
      <c r="BJ31" s="44"/>
      <c r="BK31" s="44"/>
      <c r="BL31" s="44"/>
      <c r="BM31" s="44"/>
      <c r="BN31" s="45"/>
      <c r="BO31" s="46"/>
      <c r="BP31" s="44"/>
      <c r="BQ31" s="44"/>
      <c r="BR31" s="44"/>
      <c r="BS31" s="44"/>
      <c r="BT31" s="44"/>
      <c r="BU31" s="43"/>
      <c r="BV31" s="44"/>
      <c r="BW31" s="44"/>
      <c r="BX31" s="44"/>
      <c r="BY31" s="44"/>
      <c r="BZ31" s="45"/>
      <c r="CA31" s="46"/>
      <c r="CB31" s="44"/>
      <c r="CC31" s="44"/>
      <c r="CD31" s="44"/>
      <c r="CE31" s="44"/>
      <c r="CF31" s="44"/>
      <c r="CG31" s="43"/>
      <c r="CH31" s="44"/>
      <c r="CI31" s="44"/>
      <c r="CJ31" s="44"/>
      <c r="CK31" s="44"/>
      <c r="CL31" s="45"/>
      <c r="CM31" s="46"/>
      <c r="CN31" s="44"/>
      <c r="CO31" s="44"/>
      <c r="CP31" s="44"/>
      <c r="CQ31" s="44"/>
      <c r="CR31" s="44"/>
      <c r="CS31" s="43"/>
      <c r="CT31" s="44"/>
      <c r="CU31" s="44"/>
      <c r="CV31" s="44"/>
      <c r="CW31" s="44"/>
      <c r="CX31" s="45"/>
      <c r="CY31" s="46"/>
      <c r="CZ31" s="44"/>
      <c r="DA31" s="44"/>
      <c r="DB31" s="44"/>
      <c r="DC31" s="44"/>
      <c r="DD31" s="44"/>
      <c r="DE31" s="43"/>
      <c r="DF31" s="44"/>
      <c r="DG31" s="44"/>
      <c r="DH31" s="44"/>
      <c r="DI31" s="44"/>
      <c r="DJ31" s="45"/>
      <c r="DK31" s="46"/>
      <c r="DL31" s="44"/>
      <c r="DM31" s="44"/>
      <c r="DN31" s="44"/>
      <c r="DO31" s="44"/>
      <c r="DP31" s="44"/>
      <c r="DQ31" s="43"/>
      <c r="DR31" s="44"/>
      <c r="DS31" s="44"/>
      <c r="DT31" s="44"/>
      <c r="DU31" s="44"/>
      <c r="DV31" s="45"/>
      <c r="DW31" s="46"/>
      <c r="DX31" s="44"/>
      <c r="DY31" s="44"/>
      <c r="DZ31" s="44"/>
      <c r="EA31" s="44"/>
      <c r="EB31" s="44"/>
      <c r="EC31" s="43"/>
      <c r="ED31" s="44"/>
      <c r="EE31" s="44"/>
      <c r="EF31" s="44"/>
      <c r="EG31" s="44"/>
      <c r="EH31" s="45"/>
      <c r="EI31" s="46"/>
      <c r="EJ31" s="44"/>
      <c r="EK31" s="44"/>
      <c r="EL31" s="44"/>
      <c r="EM31" s="44"/>
      <c r="EN31" s="44"/>
      <c r="EO31" s="43"/>
      <c r="EP31" s="44"/>
      <c r="EQ31" s="44"/>
      <c r="ER31" s="44"/>
      <c r="ES31" s="44"/>
      <c r="ET31" s="45"/>
      <c r="EU31" s="46"/>
      <c r="EV31" s="44"/>
      <c r="EW31" s="44"/>
      <c r="EX31" s="44"/>
      <c r="EY31" s="44"/>
      <c r="EZ31" s="44"/>
      <c r="FA31" s="43"/>
      <c r="FB31" s="44"/>
      <c r="FC31" s="44"/>
      <c r="FD31" s="44"/>
      <c r="FE31" s="44"/>
      <c r="FF31" s="45"/>
      <c r="FG31" s="46"/>
      <c r="FH31" s="44"/>
      <c r="FI31" s="44"/>
      <c r="FJ31" s="44"/>
      <c r="FK31" s="44"/>
      <c r="FL31" s="44"/>
      <c r="FM31" s="43"/>
      <c r="FN31" s="44"/>
      <c r="FO31" s="44"/>
      <c r="FP31" s="44"/>
      <c r="FQ31" s="44"/>
      <c r="FR31" s="45"/>
      <c r="FS31" s="46"/>
      <c r="FT31" s="44"/>
      <c r="FU31" s="44"/>
      <c r="FV31" s="44"/>
      <c r="FW31" s="44"/>
      <c r="FX31" s="44"/>
      <c r="FY31" s="43"/>
      <c r="FZ31" s="44"/>
      <c r="GA31" s="44"/>
      <c r="GB31" s="44"/>
      <c r="GC31" s="44"/>
      <c r="GD31" s="45"/>
      <c r="GE31" s="46"/>
      <c r="GF31" s="44"/>
      <c r="GG31" s="44"/>
      <c r="GH31" s="44"/>
      <c r="GI31" s="44"/>
      <c r="GJ31" s="44"/>
      <c r="GK31" s="43"/>
      <c r="GL31" s="44"/>
      <c r="GM31" s="44"/>
      <c r="GN31" s="44"/>
      <c r="GO31" s="44"/>
      <c r="GP31" s="45"/>
      <c r="GQ31" s="46"/>
      <c r="GR31" s="44"/>
      <c r="GS31" s="44"/>
      <c r="GT31" s="44"/>
      <c r="GU31" s="44"/>
      <c r="GV31" s="44"/>
      <c r="GW31" s="43"/>
      <c r="GX31" s="44"/>
      <c r="GY31" s="44"/>
      <c r="GZ31" s="44"/>
      <c r="HA31" s="44"/>
      <c r="HB31" s="45"/>
      <c r="HC31" s="46"/>
      <c r="HD31" s="44"/>
      <c r="HE31" s="44"/>
      <c r="HF31" s="44"/>
      <c r="HG31" s="44"/>
      <c r="HH31" s="44"/>
      <c r="HI31" s="43"/>
      <c r="HJ31" s="44"/>
      <c r="HK31" s="44"/>
      <c r="HL31" s="44"/>
      <c r="HM31" s="44"/>
      <c r="HN31" s="45"/>
      <c r="HO31" s="46"/>
      <c r="HP31" s="44"/>
      <c r="HQ31" s="44"/>
      <c r="HR31" s="44"/>
      <c r="HS31" s="44"/>
      <c r="HT31" s="44"/>
      <c r="HU31" s="43"/>
      <c r="HV31" s="44"/>
      <c r="HW31" s="44"/>
      <c r="HX31" s="44"/>
      <c r="HY31" s="44"/>
      <c r="HZ31" s="45"/>
      <c r="IA31" s="46"/>
      <c r="IB31" s="44"/>
      <c r="IC31" s="44"/>
      <c r="ID31" s="44"/>
      <c r="IE31" s="44"/>
      <c r="IF31" s="44"/>
      <c r="IG31" s="43"/>
      <c r="IH31" s="44"/>
      <c r="II31" s="44"/>
      <c r="IJ31" s="44"/>
      <c r="IK31" s="44"/>
      <c r="IL31" s="45"/>
      <c r="IM31" s="46"/>
      <c r="IN31" s="44"/>
      <c r="IO31" s="44"/>
      <c r="IP31" s="44"/>
      <c r="IQ31" s="44"/>
      <c r="IR31" s="44"/>
      <c r="IS31" s="43"/>
      <c r="IT31" s="44"/>
      <c r="IU31" s="44"/>
      <c r="IV31" s="44"/>
    </row>
    <row r="32" spans="1:256" ht="45.75" customHeight="1">
      <c r="A32" s="43" t="s">
        <v>64</v>
      </c>
      <c r="B32" s="44" t="s">
        <v>67</v>
      </c>
      <c r="C32" s="44" t="s">
        <v>228</v>
      </c>
      <c r="D32" s="44"/>
      <c r="E32" s="44" t="s">
        <v>130</v>
      </c>
      <c r="F32" s="45">
        <v>10243.35</v>
      </c>
      <c r="G32" s="46">
        <f t="shared" si="0"/>
        <v>10243.35</v>
      </c>
      <c r="H32" s="44"/>
      <c r="I32" s="44"/>
      <c r="J32" s="44"/>
      <c r="K32" s="44"/>
      <c r="L32" s="44" t="s">
        <v>234</v>
      </c>
      <c r="M32" s="43"/>
      <c r="N32" s="44"/>
      <c r="O32" s="44"/>
      <c r="P32" s="44"/>
      <c r="Q32" s="44"/>
      <c r="R32" s="45"/>
      <c r="S32" s="46"/>
      <c r="T32" s="44"/>
      <c r="U32" s="44"/>
      <c r="V32" s="44"/>
      <c r="W32" s="44"/>
      <c r="X32" s="44"/>
      <c r="Y32" s="43"/>
      <c r="Z32" s="44"/>
      <c r="AA32" s="44"/>
      <c r="AB32" s="44"/>
      <c r="AC32" s="44"/>
      <c r="AD32" s="45"/>
      <c r="AE32" s="46"/>
      <c r="AF32" s="44"/>
      <c r="AG32" s="44"/>
      <c r="AH32" s="44"/>
      <c r="AI32" s="44"/>
      <c r="AJ32" s="44"/>
      <c r="AK32" s="43"/>
      <c r="AL32" s="44"/>
      <c r="AM32" s="44"/>
      <c r="AN32" s="44"/>
      <c r="AO32" s="44"/>
      <c r="AP32" s="45"/>
      <c r="AQ32" s="46"/>
      <c r="AR32" s="44"/>
      <c r="AS32" s="44"/>
      <c r="AT32" s="44"/>
      <c r="AU32" s="44"/>
      <c r="AV32" s="44"/>
      <c r="AW32" s="43"/>
      <c r="AX32" s="44"/>
      <c r="AY32" s="44"/>
      <c r="AZ32" s="44"/>
      <c r="BA32" s="44"/>
      <c r="BB32" s="45"/>
      <c r="BC32" s="46"/>
      <c r="BD32" s="44"/>
      <c r="BE32" s="44"/>
      <c r="BF32" s="44"/>
      <c r="BG32" s="44"/>
      <c r="BH32" s="44"/>
      <c r="BI32" s="43"/>
      <c r="BJ32" s="44"/>
      <c r="BK32" s="44"/>
      <c r="BL32" s="44"/>
      <c r="BM32" s="44"/>
      <c r="BN32" s="45"/>
      <c r="BO32" s="46"/>
      <c r="BP32" s="44"/>
      <c r="BQ32" s="44"/>
      <c r="BR32" s="44"/>
      <c r="BS32" s="44"/>
      <c r="BT32" s="44"/>
      <c r="BU32" s="43"/>
      <c r="BV32" s="44"/>
      <c r="BW32" s="44"/>
      <c r="BX32" s="44"/>
      <c r="BY32" s="44"/>
      <c r="BZ32" s="45"/>
      <c r="CA32" s="46"/>
      <c r="CB32" s="44"/>
      <c r="CC32" s="44"/>
      <c r="CD32" s="44"/>
      <c r="CE32" s="44"/>
      <c r="CF32" s="44"/>
      <c r="CG32" s="43"/>
      <c r="CH32" s="44"/>
      <c r="CI32" s="44"/>
      <c r="CJ32" s="44"/>
      <c r="CK32" s="44"/>
      <c r="CL32" s="45"/>
      <c r="CM32" s="46"/>
      <c r="CN32" s="44"/>
      <c r="CO32" s="44"/>
      <c r="CP32" s="44"/>
      <c r="CQ32" s="44"/>
      <c r="CR32" s="44"/>
      <c r="CS32" s="43"/>
      <c r="CT32" s="44"/>
      <c r="CU32" s="44"/>
      <c r="CV32" s="44"/>
      <c r="CW32" s="44"/>
      <c r="CX32" s="45"/>
      <c r="CY32" s="46"/>
      <c r="CZ32" s="44"/>
      <c r="DA32" s="44"/>
      <c r="DB32" s="44"/>
      <c r="DC32" s="44"/>
      <c r="DD32" s="44"/>
      <c r="DE32" s="43"/>
      <c r="DF32" s="44"/>
      <c r="DG32" s="44"/>
      <c r="DH32" s="44"/>
      <c r="DI32" s="44"/>
      <c r="DJ32" s="45"/>
      <c r="DK32" s="46"/>
      <c r="DL32" s="44"/>
      <c r="DM32" s="44"/>
      <c r="DN32" s="44"/>
      <c r="DO32" s="44"/>
      <c r="DP32" s="44"/>
      <c r="DQ32" s="43"/>
      <c r="DR32" s="44"/>
      <c r="DS32" s="44"/>
      <c r="DT32" s="44"/>
      <c r="DU32" s="44"/>
      <c r="DV32" s="45"/>
      <c r="DW32" s="46"/>
      <c r="DX32" s="44"/>
      <c r="DY32" s="44"/>
      <c r="DZ32" s="44"/>
      <c r="EA32" s="44"/>
      <c r="EB32" s="44"/>
      <c r="EC32" s="43"/>
      <c r="ED32" s="44"/>
      <c r="EE32" s="44"/>
      <c r="EF32" s="44"/>
      <c r="EG32" s="44"/>
      <c r="EH32" s="45"/>
      <c r="EI32" s="46"/>
      <c r="EJ32" s="44"/>
      <c r="EK32" s="44"/>
      <c r="EL32" s="44"/>
      <c r="EM32" s="44"/>
      <c r="EN32" s="44"/>
      <c r="EO32" s="43"/>
      <c r="EP32" s="44"/>
      <c r="EQ32" s="44"/>
      <c r="ER32" s="44"/>
      <c r="ES32" s="44"/>
      <c r="ET32" s="45"/>
      <c r="EU32" s="46"/>
      <c r="EV32" s="44"/>
      <c r="EW32" s="44"/>
      <c r="EX32" s="44"/>
      <c r="EY32" s="44"/>
      <c r="EZ32" s="44"/>
      <c r="FA32" s="43"/>
      <c r="FB32" s="44"/>
      <c r="FC32" s="44"/>
      <c r="FD32" s="44"/>
      <c r="FE32" s="44"/>
      <c r="FF32" s="45"/>
      <c r="FG32" s="46"/>
      <c r="FH32" s="44"/>
      <c r="FI32" s="44"/>
      <c r="FJ32" s="44"/>
      <c r="FK32" s="44"/>
      <c r="FL32" s="44"/>
      <c r="FM32" s="43"/>
      <c r="FN32" s="44"/>
      <c r="FO32" s="44"/>
      <c r="FP32" s="44"/>
      <c r="FQ32" s="44"/>
      <c r="FR32" s="45"/>
      <c r="FS32" s="46"/>
      <c r="FT32" s="44"/>
      <c r="FU32" s="44"/>
      <c r="FV32" s="44"/>
      <c r="FW32" s="44"/>
      <c r="FX32" s="44"/>
      <c r="FY32" s="43"/>
      <c r="FZ32" s="44"/>
      <c r="GA32" s="44"/>
      <c r="GB32" s="44"/>
      <c r="GC32" s="44"/>
      <c r="GD32" s="45"/>
      <c r="GE32" s="46"/>
      <c r="GF32" s="44"/>
      <c r="GG32" s="44"/>
      <c r="GH32" s="44"/>
      <c r="GI32" s="44"/>
      <c r="GJ32" s="44"/>
      <c r="GK32" s="43"/>
      <c r="GL32" s="44"/>
      <c r="GM32" s="44"/>
      <c r="GN32" s="44"/>
      <c r="GO32" s="44"/>
      <c r="GP32" s="45"/>
      <c r="GQ32" s="46"/>
      <c r="GR32" s="44"/>
      <c r="GS32" s="44"/>
      <c r="GT32" s="44"/>
      <c r="GU32" s="44"/>
      <c r="GV32" s="44"/>
      <c r="GW32" s="43"/>
      <c r="GX32" s="44"/>
      <c r="GY32" s="44"/>
      <c r="GZ32" s="44"/>
      <c r="HA32" s="44"/>
      <c r="HB32" s="45"/>
      <c r="HC32" s="46"/>
      <c r="HD32" s="44"/>
      <c r="HE32" s="44"/>
      <c r="HF32" s="44"/>
      <c r="HG32" s="44"/>
      <c r="HH32" s="44"/>
      <c r="HI32" s="43"/>
      <c r="HJ32" s="44"/>
      <c r="HK32" s="44"/>
      <c r="HL32" s="44"/>
      <c r="HM32" s="44"/>
      <c r="HN32" s="45"/>
      <c r="HO32" s="46"/>
      <c r="HP32" s="44"/>
      <c r="HQ32" s="44"/>
      <c r="HR32" s="44"/>
      <c r="HS32" s="44"/>
      <c r="HT32" s="44"/>
      <c r="HU32" s="43"/>
      <c r="HV32" s="44"/>
      <c r="HW32" s="44"/>
      <c r="HX32" s="44"/>
      <c r="HY32" s="44"/>
      <c r="HZ32" s="45"/>
      <c r="IA32" s="46"/>
      <c r="IB32" s="44"/>
      <c r="IC32" s="44"/>
      <c r="ID32" s="44"/>
      <c r="IE32" s="44"/>
      <c r="IF32" s="44"/>
      <c r="IG32" s="43"/>
      <c r="IH32" s="44"/>
      <c r="II32" s="44"/>
      <c r="IJ32" s="44"/>
      <c r="IK32" s="44"/>
      <c r="IL32" s="45"/>
      <c r="IM32" s="46"/>
      <c r="IN32" s="44"/>
      <c r="IO32" s="44"/>
      <c r="IP32" s="44"/>
      <c r="IQ32" s="44"/>
      <c r="IR32" s="44"/>
      <c r="IS32" s="43"/>
      <c r="IT32" s="44"/>
      <c r="IU32" s="44"/>
      <c r="IV32" s="44"/>
    </row>
    <row r="33" spans="1:256" ht="35.25" customHeight="1">
      <c r="A33" s="43" t="s">
        <v>65</v>
      </c>
      <c r="B33" s="44" t="s">
        <v>224</v>
      </c>
      <c r="C33" s="44" t="s">
        <v>227</v>
      </c>
      <c r="D33" s="44"/>
      <c r="E33" s="44" t="s">
        <v>130</v>
      </c>
      <c r="F33" s="45">
        <v>134012.7</v>
      </c>
      <c r="G33" s="46">
        <f t="shared" si="0"/>
        <v>134012.7</v>
      </c>
      <c r="H33" s="44"/>
      <c r="I33" s="44"/>
      <c r="J33" s="44"/>
      <c r="K33" s="44"/>
      <c r="L33" s="44" t="s">
        <v>234</v>
      </c>
      <c r="M33" s="43"/>
      <c r="N33" s="44"/>
      <c r="O33" s="44"/>
      <c r="P33" s="44"/>
      <c r="Q33" s="44"/>
      <c r="R33" s="45"/>
      <c r="S33" s="46"/>
      <c r="T33" s="44"/>
      <c r="U33" s="44"/>
      <c r="V33" s="44"/>
      <c r="W33" s="44"/>
      <c r="X33" s="44"/>
      <c r="Y33" s="43"/>
      <c r="Z33" s="44"/>
      <c r="AA33" s="44"/>
      <c r="AB33" s="44"/>
      <c r="AC33" s="44"/>
      <c r="AD33" s="45"/>
      <c r="AE33" s="46"/>
      <c r="AF33" s="44"/>
      <c r="AG33" s="44"/>
      <c r="AH33" s="44"/>
      <c r="AI33" s="44"/>
      <c r="AJ33" s="44"/>
      <c r="AK33" s="43"/>
      <c r="AL33" s="44"/>
      <c r="AM33" s="44"/>
      <c r="AN33" s="44"/>
      <c r="AO33" s="44"/>
      <c r="AP33" s="45"/>
      <c r="AQ33" s="46"/>
      <c r="AR33" s="44"/>
      <c r="AS33" s="44"/>
      <c r="AT33" s="44"/>
      <c r="AU33" s="44"/>
      <c r="AV33" s="44"/>
      <c r="AW33" s="43"/>
      <c r="AX33" s="44"/>
      <c r="AY33" s="44"/>
      <c r="AZ33" s="44"/>
      <c r="BA33" s="44"/>
      <c r="BB33" s="45"/>
      <c r="BC33" s="46"/>
      <c r="BD33" s="44"/>
      <c r="BE33" s="44"/>
      <c r="BF33" s="44"/>
      <c r="BG33" s="44"/>
      <c r="BH33" s="44"/>
      <c r="BI33" s="43"/>
      <c r="BJ33" s="44"/>
      <c r="BK33" s="44"/>
      <c r="BL33" s="44"/>
      <c r="BM33" s="44"/>
      <c r="BN33" s="45"/>
      <c r="BO33" s="46"/>
      <c r="BP33" s="44"/>
      <c r="BQ33" s="44"/>
      <c r="BR33" s="44"/>
      <c r="BS33" s="44"/>
      <c r="BT33" s="44"/>
      <c r="BU33" s="43"/>
      <c r="BV33" s="44"/>
      <c r="BW33" s="44"/>
      <c r="BX33" s="44"/>
      <c r="BY33" s="44"/>
      <c r="BZ33" s="45"/>
      <c r="CA33" s="46"/>
      <c r="CB33" s="44"/>
      <c r="CC33" s="44"/>
      <c r="CD33" s="44"/>
      <c r="CE33" s="44"/>
      <c r="CF33" s="44"/>
      <c r="CG33" s="43"/>
      <c r="CH33" s="44"/>
      <c r="CI33" s="44"/>
      <c r="CJ33" s="44"/>
      <c r="CK33" s="44"/>
      <c r="CL33" s="45"/>
      <c r="CM33" s="46"/>
      <c r="CN33" s="44"/>
      <c r="CO33" s="44"/>
      <c r="CP33" s="44"/>
      <c r="CQ33" s="44"/>
      <c r="CR33" s="44"/>
      <c r="CS33" s="43"/>
      <c r="CT33" s="44"/>
      <c r="CU33" s="44"/>
      <c r="CV33" s="44"/>
      <c r="CW33" s="44"/>
      <c r="CX33" s="45"/>
      <c r="CY33" s="46"/>
      <c r="CZ33" s="44"/>
      <c r="DA33" s="44"/>
      <c r="DB33" s="44"/>
      <c r="DC33" s="44"/>
      <c r="DD33" s="44"/>
      <c r="DE33" s="43"/>
      <c r="DF33" s="44"/>
      <c r="DG33" s="44"/>
      <c r="DH33" s="44"/>
      <c r="DI33" s="44"/>
      <c r="DJ33" s="45"/>
      <c r="DK33" s="46"/>
      <c r="DL33" s="44"/>
      <c r="DM33" s="44"/>
      <c r="DN33" s="44"/>
      <c r="DO33" s="44"/>
      <c r="DP33" s="44"/>
      <c r="DQ33" s="43"/>
      <c r="DR33" s="44"/>
      <c r="DS33" s="44"/>
      <c r="DT33" s="44"/>
      <c r="DU33" s="44"/>
      <c r="DV33" s="45"/>
      <c r="DW33" s="46"/>
      <c r="DX33" s="44"/>
      <c r="DY33" s="44"/>
      <c r="DZ33" s="44"/>
      <c r="EA33" s="44"/>
      <c r="EB33" s="44"/>
      <c r="EC33" s="43"/>
      <c r="ED33" s="44"/>
      <c r="EE33" s="44"/>
      <c r="EF33" s="44"/>
      <c r="EG33" s="44"/>
      <c r="EH33" s="45"/>
      <c r="EI33" s="46"/>
      <c r="EJ33" s="44"/>
      <c r="EK33" s="44"/>
      <c r="EL33" s="44"/>
      <c r="EM33" s="44"/>
      <c r="EN33" s="44"/>
      <c r="EO33" s="43"/>
      <c r="EP33" s="44"/>
      <c r="EQ33" s="44"/>
      <c r="ER33" s="44"/>
      <c r="ES33" s="44"/>
      <c r="ET33" s="45"/>
      <c r="EU33" s="46"/>
      <c r="EV33" s="44"/>
      <c r="EW33" s="44"/>
      <c r="EX33" s="44"/>
      <c r="EY33" s="44"/>
      <c r="EZ33" s="44"/>
      <c r="FA33" s="43"/>
      <c r="FB33" s="44"/>
      <c r="FC33" s="44"/>
      <c r="FD33" s="44"/>
      <c r="FE33" s="44"/>
      <c r="FF33" s="45"/>
      <c r="FG33" s="46"/>
      <c r="FH33" s="44"/>
      <c r="FI33" s="44"/>
      <c r="FJ33" s="44"/>
      <c r="FK33" s="44"/>
      <c r="FL33" s="44"/>
      <c r="FM33" s="43"/>
      <c r="FN33" s="44"/>
      <c r="FO33" s="44"/>
      <c r="FP33" s="44"/>
      <c r="FQ33" s="44"/>
      <c r="FR33" s="45"/>
      <c r="FS33" s="46"/>
      <c r="FT33" s="44"/>
      <c r="FU33" s="44"/>
      <c r="FV33" s="44"/>
      <c r="FW33" s="44"/>
      <c r="FX33" s="44"/>
      <c r="FY33" s="43"/>
      <c r="FZ33" s="44"/>
      <c r="GA33" s="44"/>
      <c r="GB33" s="44"/>
      <c r="GC33" s="44"/>
      <c r="GD33" s="45"/>
      <c r="GE33" s="46"/>
      <c r="GF33" s="44"/>
      <c r="GG33" s="44"/>
      <c r="GH33" s="44"/>
      <c r="GI33" s="44"/>
      <c r="GJ33" s="44"/>
      <c r="GK33" s="43"/>
      <c r="GL33" s="44"/>
      <c r="GM33" s="44"/>
      <c r="GN33" s="44"/>
      <c r="GO33" s="44"/>
      <c r="GP33" s="45"/>
      <c r="GQ33" s="46"/>
      <c r="GR33" s="44"/>
      <c r="GS33" s="44"/>
      <c r="GT33" s="44"/>
      <c r="GU33" s="44"/>
      <c r="GV33" s="44"/>
      <c r="GW33" s="43"/>
      <c r="GX33" s="44"/>
      <c r="GY33" s="44"/>
      <c r="GZ33" s="44"/>
      <c r="HA33" s="44"/>
      <c r="HB33" s="45"/>
      <c r="HC33" s="46"/>
      <c r="HD33" s="44"/>
      <c r="HE33" s="44"/>
      <c r="HF33" s="44"/>
      <c r="HG33" s="44"/>
      <c r="HH33" s="44"/>
      <c r="HI33" s="43"/>
      <c r="HJ33" s="44"/>
      <c r="HK33" s="44"/>
      <c r="HL33" s="44"/>
      <c r="HM33" s="44"/>
      <c r="HN33" s="45"/>
      <c r="HO33" s="46"/>
      <c r="HP33" s="44"/>
      <c r="HQ33" s="44"/>
      <c r="HR33" s="44"/>
      <c r="HS33" s="44"/>
      <c r="HT33" s="44"/>
      <c r="HU33" s="43"/>
      <c r="HV33" s="44"/>
      <c r="HW33" s="44"/>
      <c r="HX33" s="44"/>
      <c r="HY33" s="44"/>
      <c r="HZ33" s="45"/>
      <c r="IA33" s="46"/>
      <c r="IB33" s="44"/>
      <c r="IC33" s="44"/>
      <c r="ID33" s="44"/>
      <c r="IE33" s="44"/>
      <c r="IF33" s="44"/>
      <c r="IG33" s="43"/>
      <c r="IH33" s="44"/>
      <c r="II33" s="44"/>
      <c r="IJ33" s="44"/>
      <c r="IK33" s="44"/>
      <c r="IL33" s="45"/>
      <c r="IM33" s="46"/>
      <c r="IN33" s="44"/>
      <c r="IO33" s="44"/>
      <c r="IP33" s="44"/>
      <c r="IQ33" s="44"/>
      <c r="IR33" s="44"/>
      <c r="IS33" s="43"/>
      <c r="IT33" s="44"/>
      <c r="IU33" s="44"/>
      <c r="IV33" s="44"/>
    </row>
    <row r="34" spans="1:256" ht="35.25" customHeight="1">
      <c r="A34" s="43" t="s">
        <v>66</v>
      </c>
      <c r="B34" s="44" t="s">
        <v>225</v>
      </c>
      <c r="C34" s="44" t="s">
        <v>226</v>
      </c>
      <c r="D34" s="44"/>
      <c r="E34" s="44"/>
      <c r="F34" s="45">
        <v>12700</v>
      </c>
      <c r="G34" s="46">
        <f t="shared" si="0"/>
        <v>12700</v>
      </c>
      <c r="H34" s="44"/>
      <c r="I34" s="44"/>
      <c r="J34" s="44"/>
      <c r="K34" s="44"/>
      <c r="L34" s="44" t="s">
        <v>234</v>
      </c>
      <c r="M34" s="43"/>
      <c r="N34" s="44"/>
      <c r="O34" s="44"/>
      <c r="P34" s="44"/>
      <c r="Q34" s="44"/>
      <c r="R34" s="45"/>
      <c r="S34" s="46"/>
      <c r="T34" s="44"/>
      <c r="U34" s="44"/>
      <c r="V34" s="44"/>
      <c r="W34" s="44"/>
      <c r="X34" s="44"/>
      <c r="Y34" s="43"/>
      <c r="Z34" s="44"/>
      <c r="AA34" s="44"/>
      <c r="AB34" s="44"/>
      <c r="AC34" s="44"/>
      <c r="AD34" s="45"/>
      <c r="AE34" s="46"/>
      <c r="AF34" s="44"/>
      <c r="AG34" s="44"/>
      <c r="AH34" s="44"/>
      <c r="AI34" s="44"/>
      <c r="AJ34" s="44"/>
      <c r="AK34" s="43"/>
      <c r="AL34" s="44"/>
      <c r="AM34" s="44"/>
      <c r="AN34" s="44"/>
      <c r="AO34" s="44"/>
      <c r="AP34" s="45"/>
      <c r="AQ34" s="46"/>
      <c r="AR34" s="44"/>
      <c r="AS34" s="44"/>
      <c r="AT34" s="44"/>
      <c r="AU34" s="44"/>
      <c r="AV34" s="44"/>
      <c r="AW34" s="43"/>
      <c r="AX34" s="44"/>
      <c r="AY34" s="44"/>
      <c r="AZ34" s="44"/>
      <c r="BA34" s="44"/>
      <c r="BB34" s="45"/>
      <c r="BC34" s="46"/>
      <c r="BD34" s="44"/>
      <c r="BE34" s="44"/>
      <c r="BF34" s="44"/>
      <c r="BG34" s="44"/>
      <c r="BH34" s="44"/>
      <c r="BI34" s="43"/>
      <c r="BJ34" s="44"/>
      <c r="BK34" s="44"/>
      <c r="BL34" s="44"/>
      <c r="BM34" s="44"/>
      <c r="BN34" s="45"/>
      <c r="BO34" s="46"/>
      <c r="BP34" s="44"/>
      <c r="BQ34" s="44"/>
      <c r="BR34" s="44"/>
      <c r="BS34" s="44"/>
      <c r="BT34" s="44"/>
      <c r="BU34" s="43"/>
      <c r="BV34" s="44"/>
      <c r="BW34" s="44"/>
      <c r="BX34" s="44"/>
      <c r="BY34" s="44"/>
      <c r="BZ34" s="45"/>
      <c r="CA34" s="46"/>
      <c r="CB34" s="44"/>
      <c r="CC34" s="44"/>
      <c r="CD34" s="44"/>
      <c r="CE34" s="44"/>
      <c r="CF34" s="44"/>
      <c r="CG34" s="43"/>
      <c r="CH34" s="44"/>
      <c r="CI34" s="44"/>
      <c r="CJ34" s="44"/>
      <c r="CK34" s="44"/>
      <c r="CL34" s="45"/>
      <c r="CM34" s="46"/>
      <c r="CN34" s="44"/>
      <c r="CO34" s="44"/>
      <c r="CP34" s="44"/>
      <c r="CQ34" s="44"/>
      <c r="CR34" s="44"/>
      <c r="CS34" s="43"/>
      <c r="CT34" s="44"/>
      <c r="CU34" s="44"/>
      <c r="CV34" s="44"/>
      <c r="CW34" s="44"/>
      <c r="CX34" s="45"/>
      <c r="CY34" s="46"/>
      <c r="CZ34" s="44"/>
      <c r="DA34" s="44"/>
      <c r="DB34" s="44"/>
      <c r="DC34" s="44"/>
      <c r="DD34" s="44"/>
      <c r="DE34" s="43"/>
      <c r="DF34" s="44"/>
      <c r="DG34" s="44"/>
      <c r="DH34" s="44"/>
      <c r="DI34" s="44"/>
      <c r="DJ34" s="45"/>
      <c r="DK34" s="46"/>
      <c r="DL34" s="44"/>
      <c r="DM34" s="44"/>
      <c r="DN34" s="44"/>
      <c r="DO34" s="44"/>
      <c r="DP34" s="44"/>
      <c r="DQ34" s="43"/>
      <c r="DR34" s="44"/>
      <c r="DS34" s="44"/>
      <c r="DT34" s="44"/>
      <c r="DU34" s="44"/>
      <c r="DV34" s="45"/>
      <c r="DW34" s="46"/>
      <c r="DX34" s="44"/>
      <c r="DY34" s="44"/>
      <c r="DZ34" s="44"/>
      <c r="EA34" s="44"/>
      <c r="EB34" s="44"/>
      <c r="EC34" s="43"/>
      <c r="ED34" s="44"/>
      <c r="EE34" s="44"/>
      <c r="EF34" s="44"/>
      <c r="EG34" s="44"/>
      <c r="EH34" s="45"/>
      <c r="EI34" s="46"/>
      <c r="EJ34" s="44"/>
      <c r="EK34" s="44"/>
      <c r="EL34" s="44"/>
      <c r="EM34" s="44"/>
      <c r="EN34" s="44"/>
      <c r="EO34" s="43"/>
      <c r="EP34" s="44"/>
      <c r="EQ34" s="44"/>
      <c r="ER34" s="44"/>
      <c r="ES34" s="44"/>
      <c r="ET34" s="45"/>
      <c r="EU34" s="46"/>
      <c r="EV34" s="44"/>
      <c r="EW34" s="44"/>
      <c r="EX34" s="44"/>
      <c r="EY34" s="44"/>
      <c r="EZ34" s="44"/>
      <c r="FA34" s="43"/>
      <c r="FB34" s="44"/>
      <c r="FC34" s="44"/>
      <c r="FD34" s="44"/>
      <c r="FE34" s="44"/>
      <c r="FF34" s="45"/>
      <c r="FG34" s="46"/>
      <c r="FH34" s="44"/>
      <c r="FI34" s="44"/>
      <c r="FJ34" s="44"/>
      <c r="FK34" s="44"/>
      <c r="FL34" s="44"/>
      <c r="FM34" s="43"/>
      <c r="FN34" s="44"/>
      <c r="FO34" s="44"/>
      <c r="FP34" s="44"/>
      <c r="FQ34" s="44"/>
      <c r="FR34" s="45"/>
      <c r="FS34" s="46"/>
      <c r="FT34" s="44"/>
      <c r="FU34" s="44"/>
      <c r="FV34" s="44"/>
      <c r="FW34" s="44"/>
      <c r="FX34" s="44"/>
      <c r="FY34" s="43"/>
      <c r="FZ34" s="44"/>
      <c r="GA34" s="44"/>
      <c r="GB34" s="44"/>
      <c r="GC34" s="44"/>
      <c r="GD34" s="45"/>
      <c r="GE34" s="46"/>
      <c r="GF34" s="44"/>
      <c r="GG34" s="44"/>
      <c r="GH34" s="44"/>
      <c r="GI34" s="44"/>
      <c r="GJ34" s="44"/>
      <c r="GK34" s="43"/>
      <c r="GL34" s="44"/>
      <c r="GM34" s="44"/>
      <c r="GN34" s="44"/>
      <c r="GO34" s="44"/>
      <c r="GP34" s="45"/>
      <c r="GQ34" s="46"/>
      <c r="GR34" s="44"/>
      <c r="GS34" s="44"/>
      <c r="GT34" s="44"/>
      <c r="GU34" s="44"/>
      <c r="GV34" s="44"/>
      <c r="GW34" s="43"/>
      <c r="GX34" s="44"/>
      <c r="GY34" s="44"/>
      <c r="GZ34" s="44"/>
      <c r="HA34" s="44"/>
      <c r="HB34" s="45"/>
      <c r="HC34" s="46"/>
      <c r="HD34" s="44"/>
      <c r="HE34" s="44"/>
      <c r="HF34" s="44"/>
      <c r="HG34" s="44"/>
      <c r="HH34" s="44"/>
      <c r="HI34" s="43"/>
      <c r="HJ34" s="44"/>
      <c r="HK34" s="44"/>
      <c r="HL34" s="44"/>
      <c r="HM34" s="44"/>
      <c r="HN34" s="45"/>
      <c r="HO34" s="46"/>
      <c r="HP34" s="44"/>
      <c r="HQ34" s="44"/>
      <c r="HR34" s="44"/>
      <c r="HS34" s="44"/>
      <c r="HT34" s="44"/>
      <c r="HU34" s="43"/>
      <c r="HV34" s="44"/>
      <c r="HW34" s="44"/>
      <c r="HX34" s="44"/>
      <c r="HY34" s="44"/>
      <c r="HZ34" s="45"/>
      <c r="IA34" s="46"/>
      <c r="IB34" s="44"/>
      <c r="IC34" s="44"/>
      <c r="ID34" s="44"/>
      <c r="IE34" s="44"/>
      <c r="IF34" s="44"/>
      <c r="IG34" s="43"/>
      <c r="IH34" s="44"/>
      <c r="II34" s="44"/>
      <c r="IJ34" s="44"/>
      <c r="IK34" s="44"/>
      <c r="IL34" s="45"/>
      <c r="IM34" s="46"/>
      <c r="IN34" s="44"/>
      <c r="IO34" s="44"/>
      <c r="IP34" s="44"/>
      <c r="IQ34" s="44"/>
      <c r="IR34" s="44"/>
      <c r="IS34" s="43"/>
      <c r="IT34" s="44"/>
      <c r="IU34" s="44"/>
      <c r="IV34" s="44"/>
    </row>
    <row r="35" spans="1:256" ht="35.25" customHeight="1">
      <c r="A35" s="43"/>
      <c r="B35" s="94" t="s">
        <v>24</v>
      </c>
      <c r="C35" s="44"/>
      <c r="D35" s="44"/>
      <c r="E35" s="44"/>
      <c r="F35" s="50">
        <f>F29+F32+F33+F34</f>
        <v>452702.11</v>
      </c>
      <c r="G35" s="51">
        <f>F35</f>
        <v>452702.11</v>
      </c>
      <c r="H35" s="44"/>
      <c r="I35" s="44"/>
      <c r="J35" s="44"/>
      <c r="K35" s="44"/>
      <c r="L35" s="44"/>
      <c r="M35" s="43"/>
      <c r="N35" s="44"/>
      <c r="O35" s="44"/>
      <c r="P35" s="44"/>
      <c r="Q35" s="44"/>
      <c r="R35" s="45"/>
      <c r="S35" s="46"/>
      <c r="T35" s="44"/>
      <c r="U35" s="44"/>
      <c r="V35" s="44"/>
      <c r="W35" s="44"/>
      <c r="X35" s="44"/>
      <c r="Y35" s="43"/>
      <c r="Z35" s="44"/>
      <c r="AA35" s="44"/>
      <c r="AB35" s="44"/>
      <c r="AC35" s="44"/>
      <c r="AD35" s="45"/>
      <c r="AE35" s="46"/>
      <c r="AF35" s="44"/>
      <c r="AG35" s="44"/>
      <c r="AH35" s="44"/>
      <c r="AI35" s="44"/>
      <c r="AJ35" s="44"/>
      <c r="AK35" s="43"/>
      <c r="AL35" s="44"/>
      <c r="AM35" s="44"/>
      <c r="AN35" s="44"/>
      <c r="AO35" s="44"/>
      <c r="AP35" s="45"/>
      <c r="AQ35" s="46"/>
      <c r="AR35" s="44"/>
      <c r="AS35" s="44"/>
      <c r="AT35" s="44"/>
      <c r="AU35" s="44"/>
      <c r="AV35" s="44"/>
      <c r="AW35" s="43"/>
      <c r="AX35" s="44"/>
      <c r="AY35" s="44"/>
      <c r="AZ35" s="44"/>
      <c r="BA35" s="44"/>
      <c r="BB35" s="45"/>
      <c r="BC35" s="46"/>
      <c r="BD35" s="44"/>
      <c r="BE35" s="44"/>
      <c r="BF35" s="44"/>
      <c r="BG35" s="44"/>
      <c r="BH35" s="44"/>
      <c r="BI35" s="43"/>
      <c r="BJ35" s="44"/>
      <c r="BK35" s="44"/>
      <c r="BL35" s="44"/>
      <c r="BM35" s="44"/>
      <c r="BN35" s="45"/>
      <c r="BO35" s="46"/>
      <c r="BP35" s="44"/>
      <c r="BQ35" s="44"/>
      <c r="BR35" s="44"/>
      <c r="BS35" s="44"/>
      <c r="BT35" s="44"/>
      <c r="BU35" s="43"/>
      <c r="BV35" s="44"/>
      <c r="BW35" s="44"/>
      <c r="BX35" s="44"/>
      <c r="BY35" s="44"/>
      <c r="BZ35" s="45"/>
      <c r="CA35" s="46"/>
      <c r="CB35" s="44"/>
      <c r="CC35" s="44"/>
      <c r="CD35" s="44"/>
      <c r="CE35" s="44"/>
      <c r="CF35" s="44"/>
      <c r="CG35" s="43"/>
      <c r="CH35" s="44"/>
      <c r="CI35" s="44"/>
      <c r="CJ35" s="44"/>
      <c r="CK35" s="44"/>
      <c r="CL35" s="45"/>
      <c r="CM35" s="46"/>
      <c r="CN35" s="44"/>
      <c r="CO35" s="44"/>
      <c r="CP35" s="44"/>
      <c r="CQ35" s="44"/>
      <c r="CR35" s="44"/>
      <c r="CS35" s="43"/>
      <c r="CT35" s="44"/>
      <c r="CU35" s="44"/>
      <c r="CV35" s="44"/>
      <c r="CW35" s="44"/>
      <c r="CX35" s="45"/>
      <c r="CY35" s="46"/>
      <c r="CZ35" s="44"/>
      <c r="DA35" s="44"/>
      <c r="DB35" s="44"/>
      <c r="DC35" s="44"/>
      <c r="DD35" s="44"/>
      <c r="DE35" s="43"/>
      <c r="DF35" s="44"/>
      <c r="DG35" s="44"/>
      <c r="DH35" s="44"/>
      <c r="DI35" s="44"/>
      <c r="DJ35" s="45"/>
      <c r="DK35" s="46"/>
      <c r="DL35" s="44"/>
      <c r="DM35" s="44"/>
      <c r="DN35" s="44"/>
      <c r="DO35" s="44"/>
      <c r="DP35" s="44"/>
      <c r="DQ35" s="43"/>
      <c r="DR35" s="44"/>
      <c r="DS35" s="44"/>
      <c r="DT35" s="44"/>
      <c r="DU35" s="44"/>
      <c r="DV35" s="45"/>
      <c r="DW35" s="46"/>
      <c r="DX35" s="44"/>
      <c r="DY35" s="44"/>
      <c r="DZ35" s="44"/>
      <c r="EA35" s="44"/>
      <c r="EB35" s="44"/>
      <c r="EC35" s="43"/>
      <c r="ED35" s="44"/>
      <c r="EE35" s="44"/>
      <c r="EF35" s="44"/>
      <c r="EG35" s="44"/>
      <c r="EH35" s="45"/>
      <c r="EI35" s="46"/>
      <c r="EJ35" s="44"/>
      <c r="EK35" s="44"/>
      <c r="EL35" s="44"/>
      <c r="EM35" s="44"/>
      <c r="EN35" s="44"/>
      <c r="EO35" s="43"/>
      <c r="EP35" s="44"/>
      <c r="EQ35" s="44"/>
      <c r="ER35" s="44"/>
      <c r="ES35" s="44"/>
      <c r="ET35" s="45"/>
      <c r="EU35" s="46"/>
      <c r="EV35" s="44"/>
      <c r="EW35" s="44"/>
      <c r="EX35" s="44"/>
      <c r="EY35" s="44"/>
      <c r="EZ35" s="44"/>
      <c r="FA35" s="43"/>
      <c r="FB35" s="44"/>
      <c r="FC35" s="44"/>
      <c r="FD35" s="44"/>
      <c r="FE35" s="44"/>
      <c r="FF35" s="45"/>
      <c r="FG35" s="46"/>
      <c r="FH35" s="44"/>
      <c r="FI35" s="44"/>
      <c r="FJ35" s="44"/>
      <c r="FK35" s="44"/>
      <c r="FL35" s="44"/>
      <c r="FM35" s="43"/>
      <c r="FN35" s="44"/>
      <c r="FO35" s="44"/>
      <c r="FP35" s="44"/>
      <c r="FQ35" s="44"/>
      <c r="FR35" s="45"/>
      <c r="FS35" s="46"/>
      <c r="FT35" s="44"/>
      <c r="FU35" s="44"/>
      <c r="FV35" s="44"/>
      <c r="FW35" s="44"/>
      <c r="FX35" s="44"/>
      <c r="FY35" s="43"/>
      <c r="FZ35" s="44"/>
      <c r="GA35" s="44"/>
      <c r="GB35" s="44"/>
      <c r="GC35" s="44"/>
      <c r="GD35" s="45"/>
      <c r="GE35" s="46"/>
      <c r="GF35" s="44"/>
      <c r="GG35" s="44"/>
      <c r="GH35" s="44"/>
      <c r="GI35" s="44"/>
      <c r="GJ35" s="44"/>
      <c r="GK35" s="43"/>
      <c r="GL35" s="44"/>
      <c r="GM35" s="44"/>
      <c r="GN35" s="44"/>
      <c r="GO35" s="44"/>
      <c r="GP35" s="45"/>
      <c r="GQ35" s="46"/>
      <c r="GR35" s="44"/>
      <c r="GS35" s="44"/>
      <c r="GT35" s="44"/>
      <c r="GU35" s="44"/>
      <c r="GV35" s="44"/>
      <c r="GW35" s="43"/>
      <c r="GX35" s="44"/>
      <c r="GY35" s="44"/>
      <c r="GZ35" s="44"/>
      <c r="HA35" s="44"/>
      <c r="HB35" s="45"/>
      <c r="HC35" s="46"/>
      <c r="HD35" s="44"/>
      <c r="HE35" s="44"/>
      <c r="HF35" s="44"/>
      <c r="HG35" s="44"/>
      <c r="HH35" s="44"/>
      <c r="HI35" s="43"/>
      <c r="HJ35" s="44"/>
      <c r="HK35" s="44"/>
      <c r="HL35" s="44"/>
      <c r="HM35" s="44"/>
      <c r="HN35" s="45"/>
      <c r="HO35" s="46"/>
      <c r="HP35" s="44"/>
      <c r="HQ35" s="44"/>
      <c r="HR35" s="44"/>
      <c r="HS35" s="44"/>
      <c r="HT35" s="44"/>
      <c r="HU35" s="43"/>
      <c r="HV35" s="44"/>
      <c r="HW35" s="44"/>
      <c r="HX35" s="44"/>
      <c r="HY35" s="44"/>
      <c r="HZ35" s="45"/>
      <c r="IA35" s="46"/>
      <c r="IB35" s="44"/>
      <c r="IC35" s="44"/>
      <c r="ID35" s="44"/>
      <c r="IE35" s="44"/>
      <c r="IF35" s="44"/>
      <c r="IG35" s="43"/>
      <c r="IH35" s="44"/>
      <c r="II35" s="44"/>
      <c r="IJ35" s="44"/>
      <c r="IK35" s="44"/>
      <c r="IL35" s="45"/>
      <c r="IM35" s="46"/>
      <c r="IN35" s="44"/>
      <c r="IO35" s="44"/>
      <c r="IP35" s="44"/>
      <c r="IQ35" s="44"/>
      <c r="IR35" s="44"/>
      <c r="IS35" s="43"/>
      <c r="IT35" s="44"/>
      <c r="IU35" s="44"/>
      <c r="IV35" s="44"/>
    </row>
    <row r="36" spans="1:14" ht="35.25" customHeight="1">
      <c r="A36" s="179" t="s">
        <v>53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1"/>
    </row>
    <row r="37" spans="1:15" ht="32.25" customHeight="1">
      <c r="A37" s="23" t="s">
        <v>51</v>
      </c>
      <c r="B37" s="44" t="s">
        <v>236</v>
      </c>
      <c r="C37" s="44" t="s">
        <v>237</v>
      </c>
      <c r="D37" s="44" t="s">
        <v>239</v>
      </c>
      <c r="E37" s="44"/>
      <c r="F37" s="44">
        <v>105570</v>
      </c>
      <c r="G37" s="44">
        <v>105570</v>
      </c>
      <c r="H37" s="44"/>
      <c r="I37" s="44"/>
      <c r="J37" s="44"/>
      <c r="K37" s="44" t="s">
        <v>295</v>
      </c>
      <c r="L37" s="44" t="s">
        <v>234</v>
      </c>
      <c r="M37" s="44" t="s">
        <v>133</v>
      </c>
      <c r="N37" s="44"/>
      <c r="O37" s="3">
        <v>2</v>
      </c>
    </row>
    <row r="38" spans="1:14" ht="32.25" customHeight="1">
      <c r="A38" s="23" t="s">
        <v>68</v>
      </c>
      <c r="B38" s="44" t="s">
        <v>236</v>
      </c>
      <c r="C38" s="44" t="s">
        <v>238</v>
      </c>
      <c r="D38" s="44" t="s">
        <v>240</v>
      </c>
      <c r="E38" s="44"/>
      <c r="F38" s="44">
        <v>42840</v>
      </c>
      <c r="G38" s="44">
        <v>42840</v>
      </c>
      <c r="H38" s="44"/>
      <c r="I38" s="44"/>
      <c r="J38" s="44"/>
      <c r="K38" s="44" t="s">
        <v>283</v>
      </c>
      <c r="L38" s="44" t="s">
        <v>234</v>
      </c>
      <c r="M38" s="44" t="s">
        <v>133</v>
      </c>
      <c r="N38" s="44"/>
    </row>
    <row r="39" spans="1:14" ht="32.25" customHeight="1">
      <c r="A39" s="23" t="s">
        <v>69</v>
      </c>
      <c r="B39" s="44" t="s">
        <v>236</v>
      </c>
      <c r="C39" s="44" t="s">
        <v>243</v>
      </c>
      <c r="D39" s="44" t="s">
        <v>241</v>
      </c>
      <c r="E39" s="44"/>
      <c r="F39" s="44">
        <v>71910</v>
      </c>
      <c r="G39" s="44">
        <v>71910</v>
      </c>
      <c r="H39" s="44"/>
      <c r="I39" s="44"/>
      <c r="J39" s="44"/>
      <c r="K39" s="44" t="s">
        <v>280</v>
      </c>
      <c r="L39" s="44" t="s">
        <v>234</v>
      </c>
      <c r="M39" s="44" t="s">
        <v>133</v>
      </c>
      <c r="N39" s="44"/>
    </row>
    <row r="40" spans="1:14" ht="32.25" customHeight="1">
      <c r="A40" s="23" t="s">
        <v>70</v>
      </c>
      <c r="B40" s="44" t="s">
        <v>236</v>
      </c>
      <c r="C40" s="44" t="s">
        <v>242</v>
      </c>
      <c r="D40" s="44" t="s">
        <v>278</v>
      </c>
      <c r="E40" s="44"/>
      <c r="F40" s="44">
        <v>108630</v>
      </c>
      <c r="G40" s="44">
        <v>108630</v>
      </c>
      <c r="H40" s="44"/>
      <c r="I40" s="44"/>
      <c r="J40" s="44"/>
      <c r="K40" s="44" t="s">
        <v>281</v>
      </c>
      <c r="L40" s="44" t="s">
        <v>234</v>
      </c>
      <c r="M40" s="44" t="s">
        <v>133</v>
      </c>
      <c r="N40" s="44"/>
    </row>
    <row r="41" spans="1:14" ht="32.25" customHeight="1">
      <c r="A41" s="23" t="s">
        <v>71</v>
      </c>
      <c r="B41" s="44" t="s">
        <v>236</v>
      </c>
      <c r="C41" s="44" t="s">
        <v>244</v>
      </c>
      <c r="D41" s="44" t="s">
        <v>279</v>
      </c>
      <c r="E41" s="44"/>
      <c r="F41" s="44">
        <v>140760</v>
      </c>
      <c r="G41" s="44">
        <v>140760</v>
      </c>
      <c r="H41" s="44"/>
      <c r="I41" s="44"/>
      <c r="J41" s="44"/>
      <c r="K41" s="44" t="s">
        <v>282</v>
      </c>
      <c r="L41" s="44" t="s">
        <v>234</v>
      </c>
      <c r="M41" s="44" t="s">
        <v>133</v>
      </c>
      <c r="N41" s="44"/>
    </row>
    <row r="42" spans="1:14" ht="32.25" customHeight="1">
      <c r="A42" s="23" t="s">
        <v>72</v>
      </c>
      <c r="B42" s="44" t="s">
        <v>236</v>
      </c>
      <c r="C42" s="44" t="s">
        <v>245</v>
      </c>
      <c r="D42" s="44" t="s">
        <v>274</v>
      </c>
      <c r="E42" s="44"/>
      <c r="F42" s="44">
        <v>49708.17</v>
      </c>
      <c r="G42" s="44">
        <v>49708.17</v>
      </c>
      <c r="H42" s="44"/>
      <c r="I42" s="44"/>
      <c r="J42" s="44"/>
      <c r="K42" s="44" t="s">
        <v>284</v>
      </c>
      <c r="L42" s="44" t="s">
        <v>234</v>
      </c>
      <c r="M42" s="44" t="s">
        <v>133</v>
      </c>
      <c r="N42" s="44"/>
    </row>
    <row r="43" spans="1:14" ht="32.25" customHeight="1">
      <c r="A43" s="23" t="s">
        <v>73</v>
      </c>
      <c r="B43" s="44" t="s">
        <v>236</v>
      </c>
      <c r="C43" s="44" t="s">
        <v>246</v>
      </c>
      <c r="D43" s="44" t="s">
        <v>273</v>
      </c>
      <c r="E43" s="44"/>
      <c r="F43" s="44">
        <v>41773.59</v>
      </c>
      <c r="G43" s="44">
        <v>41773.59</v>
      </c>
      <c r="H43" s="44"/>
      <c r="I43" s="44"/>
      <c r="J43" s="44"/>
      <c r="K43" s="44" t="s">
        <v>297</v>
      </c>
      <c r="L43" s="44" t="s">
        <v>234</v>
      </c>
      <c r="M43" s="44" t="s">
        <v>133</v>
      </c>
      <c r="N43" s="44"/>
    </row>
    <row r="44" spans="1:14" ht="32.25" customHeight="1">
      <c r="A44" s="23" t="s">
        <v>74</v>
      </c>
      <c r="B44" s="44" t="s">
        <v>236</v>
      </c>
      <c r="C44" s="44" t="s">
        <v>247</v>
      </c>
      <c r="D44" s="44" t="s">
        <v>272</v>
      </c>
      <c r="E44" s="44"/>
      <c r="F44" s="44">
        <v>65984.31</v>
      </c>
      <c r="G44" s="44">
        <v>65984.31</v>
      </c>
      <c r="H44" s="44"/>
      <c r="I44" s="44"/>
      <c r="J44" s="44"/>
      <c r="K44" s="44" t="s">
        <v>296</v>
      </c>
      <c r="L44" s="44" t="s">
        <v>234</v>
      </c>
      <c r="M44" s="44" t="s">
        <v>133</v>
      </c>
      <c r="N44" s="44"/>
    </row>
    <row r="45" spans="1:14" ht="32.25" customHeight="1">
      <c r="A45" s="23" t="s">
        <v>75</v>
      </c>
      <c r="B45" s="44" t="s">
        <v>236</v>
      </c>
      <c r="C45" s="44" t="s">
        <v>248</v>
      </c>
      <c r="D45" s="44" t="s">
        <v>271</v>
      </c>
      <c r="E45" s="44"/>
      <c r="F45" s="44">
        <v>55398.24</v>
      </c>
      <c r="G45" s="44">
        <v>55398.24</v>
      </c>
      <c r="H45" s="44"/>
      <c r="I45" s="44"/>
      <c r="J45" s="44"/>
      <c r="K45" s="44" t="s">
        <v>285</v>
      </c>
      <c r="L45" s="44" t="s">
        <v>234</v>
      </c>
      <c r="M45" s="44" t="s">
        <v>133</v>
      </c>
      <c r="N45" s="44"/>
    </row>
    <row r="46" spans="1:14" ht="32.25" customHeight="1">
      <c r="A46" s="23" t="s">
        <v>76</v>
      </c>
      <c r="B46" s="44" t="s">
        <v>134</v>
      </c>
      <c r="C46" s="44" t="s">
        <v>237</v>
      </c>
      <c r="D46" s="44" t="s">
        <v>275</v>
      </c>
      <c r="E46" s="44"/>
      <c r="F46" s="44">
        <v>25857</v>
      </c>
      <c r="G46" s="44">
        <v>25857</v>
      </c>
      <c r="H46" s="44"/>
      <c r="I46" s="44"/>
      <c r="J46" s="44"/>
      <c r="K46" s="44" t="s">
        <v>303</v>
      </c>
      <c r="L46" s="44" t="s">
        <v>234</v>
      </c>
      <c r="M46" s="44" t="s">
        <v>133</v>
      </c>
      <c r="N46" s="44"/>
    </row>
    <row r="47" spans="1:14" ht="32.25" customHeight="1">
      <c r="A47" s="23" t="s">
        <v>135</v>
      </c>
      <c r="B47" s="44" t="s">
        <v>134</v>
      </c>
      <c r="C47" s="44" t="s">
        <v>238</v>
      </c>
      <c r="D47" s="44" t="s">
        <v>270</v>
      </c>
      <c r="E47" s="44"/>
      <c r="F47" s="44">
        <v>25857</v>
      </c>
      <c r="G47" s="44">
        <v>25857</v>
      </c>
      <c r="H47" s="44"/>
      <c r="I47" s="44"/>
      <c r="J47" s="44"/>
      <c r="K47" s="44" t="s">
        <v>298</v>
      </c>
      <c r="L47" s="44" t="s">
        <v>234</v>
      </c>
      <c r="M47" s="44" t="s">
        <v>133</v>
      </c>
      <c r="N47" s="44"/>
    </row>
    <row r="48" spans="1:14" ht="32.25" customHeight="1">
      <c r="A48" s="23" t="s">
        <v>136</v>
      </c>
      <c r="B48" s="44" t="s">
        <v>134</v>
      </c>
      <c r="C48" s="44" t="s">
        <v>243</v>
      </c>
      <c r="D48" s="44" t="s">
        <v>269</v>
      </c>
      <c r="E48" s="44"/>
      <c r="F48" s="44">
        <v>33966</v>
      </c>
      <c r="G48" s="44">
        <v>33966</v>
      </c>
      <c r="H48" s="44"/>
      <c r="I48" s="44"/>
      <c r="J48" s="44"/>
      <c r="K48" s="44" t="s">
        <v>299</v>
      </c>
      <c r="L48" s="44" t="s">
        <v>234</v>
      </c>
      <c r="M48" s="44" t="s">
        <v>133</v>
      </c>
      <c r="N48" s="44"/>
    </row>
    <row r="49" spans="1:14" ht="32.25" customHeight="1">
      <c r="A49" s="23" t="s">
        <v>143</v>
      </c>
      <c r="B49" s="44" t="s">
        <v>134</v>
      </c>
      <c r="C49" s="44" t="s">
        <v>242</v>
      </c>
      <c r="D49" s="44" t="s">
        <v>268</v>
      </c>
      <c r="E49" s="44"/>
      <c r="F49" s="44">
        <v>33660</v>
      </c>
      <c r="G49" s="44">
        <v>33660</v>
      </c>
      <c r="H49" s="44"/>
      <c r="I49" s="44"/>
      <c r="J49" s="44"/>
      <c r="K49" s="44" t="s">
        <v>300</v>
      </c>
      <c r="L49" s="44" t="s">
        <v>234</v>
      </c>
      <c r="M49" s="44" t="s">
        <v>133</v>
      </c>
      <c r="N49" s="44"/>
    </row>
    <row r="50" spans="1:14" ht="32.25" customHeight="1">
      <c r="A50" s="23" t="s">
        <v>137</v>
      </c>
      <c r="B50" s="44" t="s">
        <v>134</v>
      </c>
      <c r="C50" s="44" t="s">
        <v>244</v>
      </c>
      <c r="D50" s="44" t="s">
        <v>276</v>
      </c>
      <c r="E50" s="44"/>
      <c r="F50" s="44">
        <v>25857</v>
      </c>
      <c r="G50" s="44">
        <f>F50</f>
        <v>25857</v>
      </c>
      <c r="H50" s="44"/>
      <c r="I50" s="44"/>
      <c r="J50" s="44"/>
      <c r="K50" s="44" t="s">
        <v>301</v>
      </c>
      <c r="L50" s="44" t="s">
        <v>234</v>
      </c>
      <c r="M50" s="44" t="s">
        <v>133</v>
      </c>
      <c r="N50" s="44"/>
    </row>
    <row r="51" spans="1:14" ht="32.25" customHeight="1">
      <c r="A51" s="23" t="s">
        <v>138</v>
      </c>
      <c r="B51" s="44" t="s">
        <v>134</v>
      </c>
      <c r="C51" s="44" t="s">
        <v>245</v>
      </c>
      <c r="D51" s="44" t="s">
        <v>277</v>
      </c>
      <c r="E51" s="44"/>
      <c r="F51" s="44">
        <v>25857</v>
      </c>
      <c r="G51" s="44">
        <v>25857</v>
      </c>
      <c r="H51" s="44"/>
      <c r="I51" s="44"/>
      <c r="J51" s="44"/>
      <c r="K51" s="44" t="s">
        <v>302</v>
      </c>
      <c r="L51" s="44" t="s">
        <v>234</v>
      </c>
      <c r="M51" s="44" t="s">
        <v>133</v>
      </c>
      <c r="N51" s="44"/>
    </row>
    <row r="52" spans="1:14" ht="32.25" customHeight="1">
      <c r="A52" s="23" t="s">
        <v>139</v>
      </c>
      <c r="B52" s="44" t="s">
        <v>134</v>
      </c>
      <c r="C52" s="44" t="s">
        <v>246</v>
      </c>
      <c r="D52" s="44" t="s">
        <v>267</v>
      </c>
      <c r="E52" s="44"/>
      <c r="F52" s="44">
        <v>25857</v>
      </c>
      <c r="G52" s="44">
        <v>25857</v>
      </c>
      <c r="H52" s="44"/>
      <c r="I52" s="44"/>
      <c r="J52" s="44"/>
      <c r="K52" s="44" t="s">
        <v>304</v>
      </c>
      <c r="L52" s="44" t="s">
        <v>234</v>
      </c>
      <c r="M52" s="44" t="s">
        <v>133</v>
      </c>
      <c r="N52" s="44"/>
    </row>
    <row r="53" spans="1:14" ht="32.25" customHeight="1">
      <c r="A53" s="23" t="s">
        <v>140</v>
      </c>
      <c r="B53" s="44" t="s">
        <v>134</v>
      </c>
      <c r="C53" s="44" t="s">
        <v>247</v>
      </c>
      <c r="D53" s="44" t="s">
        <v>266</v>
      </c>
      <c r="E53" s="44"/>
      <c r="F53" s="44">
        <v>25857</v>
      </c>
      <c r="G53" s="44">
        <v>25857</v>
      </c>
      <c r="H53" s="44"/>
      <c r="I53" s="44"/>
      <c r="J53" s="44"/>
      <c r="K53" s="44" t="s">
        <v>305</v>
      </c>
      <c r="L53" s="44" t="s">
        <v>234</v>
      </c>
      <c r="M53" s="44" t="s">
        <v>133</v>
      </c>
      <c r="N53" s="44"/>
    </row>
    <row r="54" spans="1:14" ht="32.25" customHeight="1">
      <c r="A54" s="23" t="s">
        <v>141</v>
      </c>
      <c r="B54" s="44" t="s">
        <v>134</v>
      </c>
      <c r="C54" s="44" t="s">
        <v>248</v>
      </c>
      <c r="D54" s="44" t="s">
        <v>255</v>
      </c>
      <c r="E54" s="44"/>
      <c r="F54" s="44">
        <v>25857</v>
      </c>
      <c r="G54" s="44">
        <v>25857</v>
      </c>
      <c r="H54" s="44"/>
      <c r="I54" s="44"/>
      <c r="J54" s="44"/>
      <c r="K54" s="44" t="s">
        <v>306</v>
      </c>
      <c r="L54" s="44" t="s">
        <v>234</v>
      </c>
      <c r="M54" s="44" t="s">
        <v>133</v>
      </c>
      <c r="N54" s="44"/>
    </row>
    <row r="55" spans="1:14" ht="54.75" customHeight="1">
      <c r="A55" s="23" t="s">
        <v>142</v>
      </c>
      <c r="B55" s="44" t="s">
        <v>151</v>
      </c>
      <c r="C55" s="44" t="s">
        <v>156</v>
      </c>
      <c r="D55" s="44" t="s">
        <v>258</v>
      </c>
      <c r="E55" s="44"/>
      <c r="F55" s="44">
        <v>234539.82</v>
      </c>
      <c r="G55" s="44">
        <v>234539.82</v>
      </c>
      <c r="H55" s="44"/>
      <c r="I55" s="44"/>
      <c r="J55" s="44"/>
      <c r="K55" s="44" t="s">
        <v>313</v>
      </c>
      <c r="L55" s="44" t="s">
        <v>234</v>
      </c>
      <c r="M55" s="44"/>
      <c r="N55" s="44"/>
    </row>
    <row r="56" spans="1:14" ht="61.5" customHeight="1">
      <c r="A56" s="23" t="s">
        <v>144</v>
      </c>
      <c r="B56" s="44" t="s">
        <v>152</v>
      </c>
      <c r="C56" s="44" t="s">
        <v>149</v>
      </c>
      <c r="D56" s="44" t="s">
        <v>258</v>
      </c>
      <c r="E56" s="44"/>
      <c r="F56" s="44">
        <v>140337.72</v>
      </c>
      <c r="G56" s="44">
        <v>140337.72</v>
      </c>
      <c r="H56" s="44"/>
      <c r="I56" s="44"/>
      <c r="J56" s="44"/>
      <c r="K56" s="44" t="s">
        <v>312</v>
      </c>
      <c r="L56" s="44" t="s">
        <v>234</v>
      </c>
      <c r="M56" s="44"/>
      <c r="N56" s="44"/>
    </row>
    <row r="57" spans="1:14" ht="63" customHeight="1">
      <c r="A57" s="23" t="s">
        <v>145</v>
      </c>
      <c r="B57" s="44" t="s">
        <v>155</v>
      </c>
      <c r="C57" s="44" t="s">
        <v>149</v>
      </c>
      <c r="D57" s="44" t="s">
        <v>258</v>
      </c>
      <c r="E57" s="44"/>
      <c r="F57" s="44">
        <v>75323.43</v>
      </c>
      <c r="G57" s="44">
        <v>75323.43</v>
      </c>
      <c r="H57" s="44"/>
      <c r="I57" s="44"/>
      <c r="J57" s="44"/>
      <c r="K57" s="44" t="s">
        <v>211</v>
      </c>
      <c r="L57" s="44" t="s">
        <v>234</v>
      </c>
      <c r="M57" s="44"/>
      <c r="N57" s="44"/>
    </row>
    <row r="58" spans="1:14" ht="32.25" customHeight="1">
      <c r="A58" s="23" t="s">
        <v>146</v>
      </c>
      <c r="B58" s="44" t="s">
        <v>160</v>
      </c>
      <c r="C58" s="44" t="s">
        <v>156</v>
      </c>
      <c r="D58" s="44" t="s">
        <v>259</v>
      </c>
      <c r="E58" s="44"/>
      <c r="F58" s="44">
        <v>150000</v>
      </c>
      <c r="G58" s="44">
        <v>150000</v>
      </c>
      <c r="H58" s="44"/>
      <c r="I58" s="44"/>
      <c r="J58" s="44"/>
      <c r="K58" s="44" t="s">
        <v>314</v>
      </c>
      <c r="L58" s="44" t="s">
        <v>234</v>
      </c>
      <c r="M58" s="44"/>
      <c r="N58" s="44"/>
    </row>
    <row r="59" spans="1:14" ht="32.25" customHeight="1">
      <c r="A59" s="23" t="s">
        <v>147</v>
      </c>
      <c r="B59" s="44" t="s">
        <v>160</v>
      </c>
      <c r="C59" s="44" t="s">
        <v>161</v>
      </c>
      <c r="D59" s="44" t="s">
        <v>260</v>
      </c>
      <c r="E59" s="44"/>
      <c r="F59" s="44">
        <v>50000</v>
      </c>
      <c r="G59" s="44">
        <v>50000</v>
      </c>
      <c r="H59" s="44"/>
      <c r="I59" s="44"/>
      <c r="J59" s="44"/>
      <c r="K59" s="44" t="s">
        <v>315</v>
      </c>
      <c r="L59" s="44" t="s">
        <v>234</v>
      </c>
      <c r="M59" s="44"/>
      <c r="N59" s="44"/>
    </row>
    <row r="60" spans="1:14" ht="32.25" customHeight="1">
      <c r="A60" s="23" t="s">
        <v>150</v>
      </c>
      <c r="B60" s="44" t="s">
        <v>160</v>
      </c>
      <c r="C60" s="44" t="s">
        <v>113</v>
      </c>
      <c r="D60" s="44" t="s">
        <v>261</v>
      </c>
      <c r="E60" s="44"/>
      <c r="F60" s="44">
        <v>405000</v>
      </c>
      <c r="G60" s="44">
        <v>405000</v>
      </c>
      <c r="H60" s="44"/>
      <c r="I60" s="44"/>
      <c r="J60" s="44"/>
      <c r="K60" s="44" t="s">
        <v>316</v>
      </c>
      <c r="L60" s="44" t="s">
        <v>234</v>
      </c>
      <c r="M60" s="44"/>
      <c r="N60" s="44"/>
    </row>
    <row r="61" spans="1:14" ht="32.25" customHeight="1">
      <c r="A61" s="23" t="s">
        <v>153</v>
      </c>
      <c r="B61" s="44" t="s">
        <v>160</v>
      </c>
      <c r="C61" s="44" t="s">
        <v>250</v>
      </c>
      <c r="D61" s="44" t="s">
        <v>262</v>
      </c>
      <c r="E61" s="44"/>
      <c r="F61" s="44">
        <v>50000</v>
      </c>
      <c r="G61" s="44">
        <v>50000</v>
      </c>
      <c r="H61" s="44"/>
      <c r="I61" s="44"/>
      <c r="J61" s="44"/>
      <c r="K61" s="44" t="s">
        <v>317</v>
      </c>
      <c r="L61" s="44" t="s">
        <v>234</v>
      </c>
      <c r="M61" s="44"/>
      <c r="N61" s="44"/>
    </row>
    <row r="62" spans="1:14" ht="32.25" customHeight="1">
      <c r="A62" s="23" t="s">
        <v>154</v>
      </c>
      <c r="B62" s="44" t="s">
        <v>160</v>
      </c>
      <c r="C62" s="44" t="s">
        <v>251</v>
      </c>
      <c r="D62" s="44" t="s">
        <v>263</v>
      </c>
      <c r="E62" s="44"/>
      <c r="F62" s="44">
        <v>90000</v>
      </c>
      <c r="G62" s="44">
        <v>90000</v>
      </c>
      <c r="H62" s="44"/>
      <c r="I62" s="44"/>
      <c r="J62" s="44"/>
      <c r="K62" s="44" t="s">
        <v>318</v>
      </c>
      <c r="L62" s="44" t="s">
        <v>234</v>
      </c>
      <c r="M62" s="44"/>
      <c r="N62" s="44"/>
    </row>
    <row r="63" spans="1:14" ht="32.25" customHeight="1">
      <c r="A63" s="23" t="s">
        <v>157</v>
      </c>
      <c r="B63" s="44" t="s">
        <v>160</v>
      </c>
      <c r="C63" s="44" t="s">
        <v>149</v>
      </c>
      <c r="D63" s="44" t="s">
        <v>264</v>
      </c>
      <c r="E63" s="44"/>
      <c r="F63" s="44">
        <v>125000</v>
      </c>
      <c r="G63" s="44">
        <v>125000</v>
      </c>
      <c r="H63" s="44"/>
      <c r="I63" s="44"/>
      <c r="J63" s="44"/>
      <c r="K63" s="44" t="s">
        <v>319</v>
      </c>
      <c r="L63" s="44" t="s">
        <v>234</v>
      </c>
      <c r="M63" s="44"/>
      <c r="N63" s="44"/>
    </row>
    <row r="64" spans="1:14" ht="32.25" customHeight="1">
      <c r="A64" s="23" t="s">
        <v>158</v>
      </c>
      <c r="B64" s="44" t="s">
        <v>160</v>
      </c>
      <c r="C64" s="44" t="s">
        <v>162</v>
      </c>
      <c r="D64" s="44" t="s">
        <v>265</v>
      </c>
      <c r="E64" s="44"/>
      <c r="F64" s="44">
        <v>125000</v>
      </c>
      <c r="G64" s="44">
        <v>125000</v>
      </c>
      <c r="H64" s="44"/>
      <c r="I64" s="44"/>
      <c r="J64" s="44"/>
      <c r="K64" s="44" t="s">
        <v>320</v>
      </c>
      <c r="L64" s="44" t="s">
        <v>234</v>
      </c>
      <c r="M64" s="44"/>
      <c r="N64" s="44"/>
    </row>
    <row r="65" spans="1:14" ht="32.25" customHeight="1">
      <c r="A65" s="23" t="s">
        <v>159</v>
      </c>
      <c r="B65" s="44" t="s">
        <v>160</v>
      </c>
      <c r="C65" s="44" t="s">
        <v>163</v>
      </c>
      <c r="D65" s="44" t="s">
        <v>252</v>
      </c>
      <c r="E65" s="44"/>
      <c r="F65" s="44">
        <v>25000</v>
      </c>
      <c r="G65" s="44">
        <v>25000</v>
      </c>
      <c r="H65" s="44"/>
      <c r="I65" s="44"/>
      <c r="J65" s="44"/>
      <c r="K65" s="44" t="s">
        <v>321</v>
      </c>
      <c r="L65" s="44" t="s">
        <v>234</v>
      </c>
      <c r="M65" s="44"/>
      <c r="N65" s="44"/>
    </row>
    <row r="66" spans="1:14" s="20" customFormat="1" ht="35.25" customHeight="1">
      <c r="A66" s="20">
        <v>3.3</v>
      </c>
      <c r="B66" s="95" t="s">
        <v>325</v>
      </c>
      <c r="C66" s="96" t="s">
        <v>339</v>
      </c>
      <c r="D66" s="96"/>
      <c r="E66" s="97"/>
      <c r="F66" s="44">
        <v>200000</v>
      </c>
      <c r="G66" s="44">
        <v>121428.45</v>
      </c>
      <c r="I66" s="94"/>
      <c r="J66" s="94"/>
      <c r="K66" s="44" t="s">
        <v>326</v>
      </c>
      <c r="L66" s="44" t="s">
        <v>234</v>
      </c>
      <c r="M66" s="94"/>
      <c r="N66" s="94"/>
    </row>
    <row r="67" spans="1:14" s="27" customFormat="1" ht="22.5" customHeight="1">
      <c r="A67" s="71" t="s">
        <v>22</v>
      </c>
      <c r="B67" s="94" t="s">
        <v>24</v>
      </c>
      <c r="C67" s="94"/>
      <c r="D67" s="94"/>
      <c r="E67" s="94"/>
      <c r="F67" s="98">
        <f>F37+F38+F39+F40+F41+F42+F43+F44+F45+F46+F47+F48+F49+F50+F51+F52+F53+F54+F55+F56+F57+F58+F59+F60+F61+F62+F63+F64+F65+F66</f>
        <v>2601400.2800000003</v>
      </c>
      <c r="G67" s="98">
        <f>G37+G38+G39+G40+G41+G42+G43+G44+G45+G46+G47+G48+G49+G50+G51+G52+G53+G54+G55+G56+G57+G58+G59+G60+G61+G62+G63+G64+G65+G66</f>
        <v>2522828.7300000004</v>
      </c>
      <c r="H67" s="94"/>
      <c r="I67" s="72"/>
      <c r="J67" s="72"/>
      <c r="K67" s="72"/>
      <c r="L67" s="72"/>
      <c r="M67" s="72"/>
      <c r="N67" s="73"/>
    </row>
    <row r="68" spans="1:15" ht="22.5" customHeight="1">
      <c r="A68" s="24" t="s">
        <v>39</v>
      </c>
      <c r="B68" s="72"/>
      <c r="C68" s="72"/>
      <c r="D68" s="72"/>
      <c r="E68" s="72"/>
      <c r="F68" s="72"/>
      <c r="G68" s="72"/>
      <c r="H68" s="72"/>
      <c r="I68" s="34"/>
      <c r="L68" s="21"/>
      <c r="O68" s="3">
        <v>46</v>
      </c>
    </row>
    <row r="69" spans="1:12" ht="0.75" customHeight="1">
      <c r="A69" s="24" t="s">
        <v>77</v>
      </c>
      <c r="B69" s="42"/>
      <c r="C69" s="42"/>
      <c r="D69" s="42"/>
      <c r="E69" s="19"/>
      <c r="F69" s="32"/>
      <c r="G69" s="32"/>
      <c r="H69" s="32"/>
      <c r="I69" s="34"/>
      <c r="L69" s="21"/>
    </row>
    <row r="70" spans="1:12" ht="22.5" customHeight="1" hidden="1" thickBot="1">
      <c r="A70" s="24" t="s">
        <v>78</v>
      </c>
      <c r="B70" s="42"/>
      <c r="C70" s="42"/>
      <c r="D70" s="42"/>
      <c r="E70" s="19"/>
      <c r="F70" s="32"/>
      <c r="G70" s="32"/>
      <c r="H70" s="32"/>
      <c r="I70" s="34"/>
      <c r="L70" s="21"/>
    </row>
    <row r="71" spans="1:12" ht="22.5" customHeight="1" hidden="1" thickBot="1">
      <c r="A71" s="24" t="s">
        <v>79</v>
      </c>
      <c r="B71" s="42"/>
      <c r="C71" s="42"/>
      <c r="D71" s="42"/>
      <c r="E71" s="19"/>
      <c r="F71" s="32"/>
      <c r="G71" s="32"/>
      <c r="H71" s="32"/>
      <c r="I71" s="34"/>
      <c r="L71" s="21"/>
    </row>
    <row r="72" spans="1:12" ht="22.5" customHeight="1" hidden="1" thickBot="1">
      <c r="A72" s="24" t="s">
        <v>80</v>
      </c>
      <c r="B72" s="42"/>
      <c r="C72" s="42"/>
      <c r="D72" s="42"/>
      <c r="E72" s="19"/>
      <c r="F72" s="32"/>
      <c r="G72" s="32"/>
      <c r="H72" s="32"/>
      <c r="I72" s="34"/>
      <c r="L72" s="21"/>
    </row>
    <row r="73" spans="1:12" ht="22.5" customHeight="1" hidden="1" thickBot="1">
      <c r="A73" s="24" t="s">
        <v>81</v>
      </c>
      <c r="B73" s="42"/>
      <c r="C73" s="42"/>
      <c r="D73" s="42"/>
      <c r="E73" s="19"/>
      <c r="F73" s="32"/>
      <c r="G73" s="32"/>
      <c r="H73" s="32"/>
      <c r="I73" s="34"/>
      <c r="L73" s="21"/>
    </row>
    <row r="74" spans="1:12" ht="22.5" customHeight="1" hidden="1" thickBot="1">
      <c r="A74" s="24" t="s">
        <v>82</v>
      </c>
      <c r="B74" s="42"/>
      <c r="C74" s="42"/>
      <c r="D74" s="42"/>
      <c r="E74" s="19"/>
      <c r="F74" s="32"/>
      <c r="G74" s="32"/>
      <c r="H74" s="32"/>
      <c r="I74" s="34"/>
      <c r="L74" s="21"/>
    </row>
    <row r="75" spans="1:12" ht="22.5" customHeight="1" hidden="1" thickBot="1">
      <c r="A75" s="24" t="s">
        <v>83</v>
      </c>
      <c r="B75" s="42"/>
      <c r="C75" s="42"/>
      <c r="D75" s="42"/>
      <c r="E75" s="19"/>
      <c r="F75" s="32"/>
      <c r="G75" s="32"/>
      <c r="H75" s="32"/>
      <c r="I75" s="34"/>
      <c r="L75" s="21"/>
    </row>
    <row r="76" spans="1:12" ht="22.5" customHeight="1" hidden="1" thickBot="1">
      <c r="A76" s="24" t="s">
        <v>84</v>
      </c>
      <c r="B76" s="42"/>
      <c r="C76" s="42"/>
      <c r="D76" s="42"/>
      <c r="E76" s="19"/>
      <c r="F76" s="32"/>
      <c r="G76" s="32"/>
      <c r="H76" s="32"/>
      <c r="I76" s="34"/>
      <c r="L76" s="21"/>
    </row>
    <row r="77" spans="1:12" ht="22.5" customHeight="1" hidden="1" thickBot="1">
      <c r="A77" s="24" t="s">
        <v>85</v>
      </c>
      <c r="B77" s="42"/>
      <c r="C77" s="42"/>
      <c r="D77" s="42"/>
      <c r="E77" s="19"/>
      <c r="F77" s="32"/>
      <c r="G77" s="32"/>
      <c r="H77" s="32"/>
      <c r="I77" s="34"/>
      <c r="L77" s="21"/>
    </row>
    <row r="78" spans="1:12" ht="22.5" customHeight="1" hidden="1" thickBot="1">
      <c r="A78" s="24" t="s">
        <v>86</v>
      </c>
      <c r="B78" s="42"/>
      <c r="C78" s="42"/>
      <c r="D78" s="42"/>
      <c r="E78" s="19"/>
      <c r="F78" s="32"/>
      <c r="G78" s="32"/>
      <c r="H78" s="32"/>
      <c r="I78" s="34"/>
      <c r="L78" s="21"/>
    </row>
    <row r="79" spans="1:12" ht="22.5" customHeight="1" hidden="1" thickBot="1">
      <c r="A79" s="24" t="s">
        <v>87</v>
      </c>
      <c r="B79" s="42"/>
      <c r="C79" s="42"/>
      <c r="D79" s="42"/>
      <c r="E79" s="19"/>
      <c r="F79" s="32"/>
      <c r="G79" s="32"/>
      <c r="H79" s="32"/>
      <c r="I79" s="34"/>
      <c r="L79" s="21"/>
    </row>
    <row r="80" spans="1:12" ht="22.5" customHeight="1" hidden="1" thickBot="1">
      <c r="A80" s="24" t="s">
        <v>88</v>
      </c>
      <c r="B80" s="42"/>
      <c r="C80" s="42"/>
      <c r="D80" s="42"/>
      <c r="E80" s="19"/>
      <c r="F80" s="32"/>
      <c r="G80" s="32"/>
      <c r="H80" s="32"/>
      <c r="I80" s="34"/>
      <c r="L80" s="21"/>
    </row>
    <row r="81" spans="1:12" ht="22.5" customHeight="1" hidden="1" thickBot="1">
      <c r="A81" s="24" t="s">
        <v>89</v>
      </c>
      <c r="B81" s="42"/>
      <c r="C81" s="42"/>
      <c r="D81" s="42"/>
      <c r="E81" s="19"/>
      <c r="F81" s="32"/>
      <c r="G81" s="32"/>
      <c r="H81" s="32"/>
      <c r="I81" s="34"/>
      <c r="L81" s="21"/>
    </row>
    <row r="82" spans="1:12" ht="22.5" customHeight="1" hidden="1" thickBot="1">
      <c r="A82" s="24" t="s">
        <v>90</v>
      </c>
      <c r="B82" s="42"/>
      <c r="C82" s="42"/>
      <c r="D82" s="42"/>
      <c r="E82" s="19"/>
      <c r="F82" s="32"/>
      <c r="G82" s="32"/>
      <c r="H82" s="32"/>
      <c r="I82" s="34"/>
      <c r="L82" s="21"/>
    </row>
    <row r="83" spans="2:15" s="1" customFormat="1" ht="22.5" customHeight="1">
      <c r="B83" s="42"/>
      <c r="C83" s="42"/>
      <c r="D83" s="42"/>
      <c r="E83" s="19"/>
      <c r="F83" s="32"/>
      <c r="G83" s="32"/>
      <c r="H83" s="32"/>
      <c r="I83" s="35"/>
      <c r="J83" s="8"/>
      <c r="K83" s="8"/>
      <c r="M83" s="19"/>
      <c r="N83" s="3"/>
      <c r="O83" s="3"/>
    </row>
    <row r="84" spans="2:8" ht="15.75">
      <c r="B84" s="20" t="s">
        <v>24</v>
      </c>
      <c r="C84" s="1"/>
      <c r="D84" s="1"/>
      <c r="E84" s="1"/>
      <c r="F84" s="2">
        <f>SUM(F69:F83)</f>
        <v>0</v>
      </c>
      <c r="G84" s="2">
        <f>SUM(G69:G69)</f>
        <v>0</v>
      </c>
      <c r="H84" s="2">
        <f>SUM(H69:H83)</f>
        <v>0</v>
      </c>
    </row>
  </sheetData>
  <sheetProtection selectLockedCells="1" selectUnlockedCells="1"/>
  <mergeCells count="5">
    <mergeCell ref="A7:N7"/>
    <mergeCell ref="A28:N28"/>
    <mergeCell ref="A36:N36"/>
    <mergeCell ref="A3:N3"/>
    <mergeCell ref="A1:N1"/>
  </mergeCells>
  <printOptions/>
  <pageMargins left="0.3937007874015748" right="0.3937007874015748" top="0.984251968503937" bottom="0.3937007874015748" header="0" footer="0"/>
  <pageSetup firstPageNumber="1" useFirstPageNumber="1" fitToHeight="10" fitToWidth="1" horizontalDpi="600" verticalDpi="600" orientation="landscape" paperSize="9" scale="40" r:id="rId1"/>
  <colBreaks count="1" manualBreakCount="1">
    <brk id="14" max="90" man="1"/>
  </colBreaks>
  <ignoredErrors>
    <ignoredError sqref="A8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9"/>
  <sheetViews>
    <sheetView view="pageBreakPreview" zoomScale="60" zoomScalePageLayoutView="0" workbookViewId="0" topLeftCell="A1">
      <selection activeCell="F20" sqref="F20"/>
    </sheetView>
  </sheetViews>
  <sheetFormatPr defaultColWidth="11.57421875" defaultRowHeight="12.75"/>
  <cols>
    <col min="1" max="1" width="8.28125" style="38" customWidth="1"/>
    <col min="2" max="2" width="31.7109375" style="62" customWidth="1"/>
    <col min="3" max="3" width="20.421875" style="13" customWidth="1"/>
    <col min="4" max="4" width="18.28125" style="13" customWidth="1"/>
    <col min="5" max="5" width="11.28125" style="14" customWidth="1"/>
    <col min="6" max="6" width="16.421875" style="15" customWidth="1"/>
    <col min="7" max="7" width="21.421875" style="12" customWidth="1"/>
    <col min="8" max="8" width="45.8515625" style="12" customWidth="1"/>
    <col min="9" max="9" width="12.8515625" style="12" customWidth="1"/>
    <col min="10" max="10" width="12.7109375" style="12" customWidth="1"/>
    <col min="11" max="11" width="13.8515625" style="12" customWidth="1"/>
    <col min="12" max="12" width="9.421875" style="12" customWidth="1"/>
    <col min="13" max="13" width="11.8515625" style="12" customWidth="1"/>
    <col min="14" max="14" width="10.00390625" style="28" customWidth="1"/>
    <col min="15" max="62" width="11.57421875" style="39" customWidth="1"/>
    <col min="63" max="16384" width="11.57421875" style="12" customWidth="1"/>
  </cols>
  <sheetData>
    <row r="1" spans="1:62" s="28" customFormat="1" ht="12" customHeight="1">
      <c r="A1" s="196" t="s">
        <v>337</v>
      </c>
      <c r="B1" s="196"/>
      <c r="C1" s="196"/>
      <c r="D1" s="196"/>
      <c r="E1" s="196"/>
      <c r="F1" s="197"/>
      <c r="G1" s="198"/>
      <c r="H1" s="198"/>
      <c r="I1" s="196"/>
      <c r="J1" s="196"/>
      <c r="K1" s="196"/>
      <c r="L1" s="196"/>
      <c r="M1" s="196"/>
      <c r="N1" s="196"/>
      <c r="O1" s="196"/>
      <c r="P1" s="196"/>
      <c r="Q1" s="196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62" s="28" customFormat="1" ht="12" customHeight="1">
      <c r="A2" s="196"/>
      <c r="B2" s="196"/>
      <c r="C2" s="196"/>
      <c r="D2" s="196"/>
      <c r="E2" s="196"/>
      <c r="F2" s="197"/>
      <c r="G2" s="198"/>
      <c r="H2" s="198"/>
      <c r="I2" s="196"/>
      <c r="J2" s="196"/>
      <c r="K2" s="196"/>
      <c r="L2" s="196"/>
      <c r="M2" s="196"/>
      <c r="N2" s="196"/>
      <c r="O2" s="196"/>
      <c r="P2" s="196"/>
      <c r="Q2" s="196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62" s="107" customFormat="1" ht="12.75">
      <c r="A3" s="99"/>
      <c r="B3" s="100"/>
      <c r="C3" s="101"/>
      <c r="D3" s="101"/>
      <c r="E3" s="102"/>
      <c r="F3" s="103"/>
      <c r="G3" s="104"/>
      <c r="H3" s="104"/>
      <c r="I3" s="28"/>
      <c r="J3" s="199" t="s">
        <v>329</v>
      </c>
      <c r="K3" s="200"/>
      <c r="L3" s="28"/>
      <c r="M3" s="28"/>
      <c r="N3" s="28"/>
      <c r="O3" s="28"/>
      <c r="P3" s="28"/>
      <c r="Q3" s="105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1:62" s="117" customFormat="1" ht="252">
      <c r="A4" s="108" t="s">
        <v>30</v>
      </c>
      <c r="B4" s="109" t="s">
        <v>8</v>
      </c>
      <c r="C4" s="110" t="s">
        <v>330</v>
      </c>
      <c r="D4" s="110" t="s">
        <v>331</v>
      </c>
      <c r="E4" s="111" t="s">
        <v>332</v>
      </c>
      <c r="F4" s="112" t="s">
        <v>10</v>
      </c>
      <c r="G4" s="113" t="s">
        <v>333</v>
      </c>
      <c r="H4" s="113" t="s">
        <v>334</v>
      </c>
      <c r="I4" s="113" t="s">
        <v>335</v>
      </c>
      <c r="J4" s="113" t="s">
        <v>327</v>
      </c>
      <c r="K4" s="114" t="s">
        <v>336</v>
      </c>
      <c r="L4" s="113" t="s">
        <v>19</v>
      </c>
      <c r="M4" s="113" t="s">
        <v>17</v>
      </c>
      <c r="N4" s="113" t="s">
        <v>6</v>
      </c>
      <c r="O4" s="113" t="s">
        <v>34</v>
      </c>
      <c r="P4" s="113" t="s">
        <v>55</v>
      </c>
      <c r="Q4" s="115" t="s">
        <v>328</v>
      </c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</row>
    <row r="5" spans="1:62" s="126" customFormat="1" ht="12.75">
      <c r="A5" s="118">
        <v>1</v>
      </c>
      <c r="B5" s="119">
        <v>2</v>
      </c>
      <c r="C5" s="120">
        <v>3</v>
      </c>
      <c r="D5" s="120">
        <v>4</v>
      </c>
      <c r="E5" s="121">
        <v>5</v>
      </c>
      <c r="F5" s="112">
        <v>6</v>
      </c>
      <c r="G5" s="122">
        <v>7</v>
      </c>
      <c r="H5" s="122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  <c r="O5" s="123">
        <v>15</v>
      </c>
      <c r="P5" s="123">
        <v>16</v>
      </c>
      <c r="Q5" s="124">
        <v>17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</row>
    <row r="6" spans="1:62" s="28" customFormat="1" ht="18.75">
      <c r="A6" s="201" t="s">
        <v>56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</row>
    <row r="7" spans="1:62" s="81" customFormat="1" ht="33" customHeight="1">
      <c r="A7" s="127">
        <v>1.1</v>
      </c>
      <c r="B7" s="75" t="s">
        <v>164</v>
      </c>
      <c r="C7" s="76">
        <v>34827.66</v>
      </c>
      <c r="D7" s="76">
        <v>34827.66</v>
      </c>
      <c r="E7" s="128"/>
      <c r="F7" s="77"/>
      <c r="G7" s="41"/>
      <c r="H7" s="78" t="s">
        <v>234</v>
      </c>
      <c r="I7" s="79"/>
      <c r="J7" s="77"/>
      <c r="K7" s="77"/>
      <c r="L7" s="77"/>
      <c r="M7" s="80"/>
      <c r="N7" s="77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</row>
    <row r="8" spans="1:62" s="81" customFormat="1" ht="33" customHeight="1">
      <c r="A8" s="127">
        <v>1.2</v>
      </c>
      <c r="B8" s="75" t="s">
        <v>164</v>
      </c>
      <c r="C8" s="76">
        <v>22096.88</v>
      </c>
      <c r="D8" s="76">
        <v>22096.88</v>
      </c>
      <c r="E8" s="128"/>
      <c r="F8" s="77"/>
      <c r="G8" s="41"/>
      <c r="H8" s="78" t="s">
        <v>234</v>
      </c>
      <c r="I8" s="79"/>
      <c r="J8" s="77"/>
      <c r="K8" s="77"/>
      <c r="L8" s="77"/>
      <c r="M8" s="80"/>
      <c r="N8" s="77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</row>
    <row r="9" spans="1:62" s="81" customFormat="1" ht="33" customHeight="1">
      <c r="A9" s="127">
        <v>1.3</v>
      </c>
      <c r="B9" s="75" t="s">
        <v>164</v>
      </c>
      <c r="C9" s="76">
        <v>20218</v>
      </c>
      <c r="D9" s="76">
        <v>20218</v>
      </c>
      <c r="E9" s="128"/>
      <c r="F9" s="77"/>
      <c r="G9" s="41"/>
      <c r="H9" s="78" t="s">
        <v>234</v>
      </c>
      <c r="I9" s="79"/>
      <c r="J9" s="77"/>
      <c r="K9" s="77"/>
      <c r="L9" s="77"/>
      <c r="M9" s="80"/>
      <c r="N9" s="77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</row>
    <row r="10" spans="1:62" s="81" customFormat="1" ht="33" customHeight="1">
      <c r="A10" s="127">
        <v>1.4</v>
      </c>
      <c r="B10" s="75" t="s">
        <v>164</v>
      </c>
      <c r="C10" s="76">
        <v>29120</v>
      </c>
      <c r="D10" s="76">
        <v>29120</v>
      </c>
      <c r="E10" s="128"/>
      <c r="F10" s="77"/>
      <c r="G10" s="41"/>
      <c r="H10" s="78" t="s">
        <v>234</v>
      </c>
      <c r="I10" s="79"/>
      <c r="J10" s="77"/>
      <c r="K10" s="77"/>
      <c r="L10" s="77"/>
      <c r="M10" s="80"/>
      <c r="N10" s="77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</row>
    <row r="11" spans="1:62" s="81" customFormat="1" ht="33" customHeight="1">
      <c r="A11" s="127">
        <v>1.5</v>
      </c>
      <c r="B11" s="75" t="s">
        <v>286</v>
      </c>
      <c r="C11" s="76">
        <v>11730.6</v>
      </c>
      <c r="D11" s="76">
        <v>11730.6</v>
      </c>
      <c r="E11" s="128"/>
      <c r="F11" s="77"/>
      <c r="G11" s="41"/>
      <c r="H11" s="78" t="s">
        <v>234</v>
      </c>
      <c r="I11" s="79"/>
      <c r="J11" s="77"/>
      <c r="K11" s="77"/>
      <c r="L11" s="77"/>
      <c r="M11" s="80"/>
      <c r="N11" s="77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</row>
    <row r="12" spans="1:62" s="81" customFormat="1" ht="33" customHeight="1">
      <c r="A12" s="129">
        <v>1.6</v>
      </c>
      <c r="B12" s="75" t="s">
        <v>165</v>
      </c>
      <c r="C12" s="76">
        <v>19975</v>
      </c>
      <c r="D12" s="76">
        <v>19975</v>
      </c>
      <c r="E12" s="128"/>
      <c r="F12" s="77"/>
      <c r="G12" s="41"/>
      <c r="H12" s="78" t="s">
        <v>234</v>
      </c>
      <c r="I12" s="79"/>
      <c r="J12" s="77"/>
      <c r="K12" s="77"/>
      <c r="L12" s="77"/>
      <c r="M12" s="80"/>
      <c r="N12" s="77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</row>
    <row r="13" spans="1:62" s="81" customFormat="1" ht="33" customHeight="1">
      <c r="A13" s="129"/>
      <c r="B13" s="75" t="s">
        <v>345</v>
      </c>
      <c r="C13" s="76">
        <v>7000</v>
      </c>
      <c r="D13" s="76">
        <v>7000</v>
      </c>
      <c r="E13" s="128"/>
      <c r="F13" s="77"/>
      <c r="G13" s="41"/>
      <c r="H13" s="78"/>
      <c r="I13" s="79"/>
      <c r="J13" s="77"/>
      <c r="K13" s="77"/>
      <c r="L13" s="77"/>
      <c r="M13" s="80"/>
      <c r="N13" s="77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</row>
    <row r="14" spans="1:62" s="81" customFormat="1" ht="33" customHeight="1">
      <c r="A14" s="74">
        <v>1.9</v>
      </c>
      <c r="B14" s="75" t="s">
        <v>166</v>
      </c>
      <c r="C14" s="76">
        <v>7982.5</v>
      </c>
      <c r="D14" s="76">
        <v>7982.5</v>
      </c>
      <c r="E14" s="128"/>
      <c r="F14" s="77"/>
      <c r="G14" s="41"/>
      <c r="H14" s="78" t="s">
        <v>234</v>
      </c>
      <c r="I14" s="79"/>
      <c r="J14" s="77"/>
      <c r="K14" s="77"/>
      <c r="L14" s="77"/>
      <c r="M14" s="80"/>
      <c r="N14" s="77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</row>
    <row r="15" spans="1:62" s="81" customFormat="1" ht="53.25" customHeight="1">
      <c r="A15" s="74">
        <v>1.11</v>
      </c>
      <c r="B15" s="130" t="s">
        <v>343</v>
      </c>
      <c r="C15" s="76">
        <v>35900</v>
      </c>
      <c r="D15" s="76">
        <v>35900</v>
      </c>
      <c r="E15" s="128"/>
      <c r="F15" s="77"/>
      <c r="G15" s="34" t="s">
        <v>344</v>
      </c>
      <c r="H15" s="78" t="s">
        <v>234</v>
      </c>
      <c r="I15" s="79"/>
      <c r="J15" s="77"/>
      <c r="K15" s="77"/>
      <c r="L15" s="77"/>
      <c r="M15" s="80"/>
      <c r="N15" s="77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</row>
    <row r="16" spans="1:62" s="81" customFormat="1" ht="33" customHeight="1">
      <c r="A16" s="74">
        <v>1.13</v>
      </c>
      <c r="B16" s="75" t="s">
        <v>287</v>
      </c>
      <c r="C16" s="76">
        <v>54060</v>
      </c>
      <c r="D16" s="76">
        <v>54060</v>
      </c>
      <c r="E16" s="128"/>
      <c r="F16" s="77"/>
      <c r="G16" s="176">
        <v>45155</v>
      </c>
      <c r="H16" s="78" t="s">
        <v>234</v>
      </c>
      <c r="I16" s="79"/>
      <c r="J16" s="77"/>
      <c r="K16" s="77"/>
      <c r="L16" s="77"/>
      <c r="M16" s="80"/>
      <c r="N16" s="77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</row>
    <row r="17" spans="1:62" s="81" customFormat="1" ht="33" customHeight="1">
      <c r="A17" s="74">
        <v>1.14</v>
      </c>
      <c r="B17" s="75" t="s">
        <v>287</v>
      </c>
      <c r="C17" s="41">
        <v>54060</v>
      </c>
      <c r="D17" s="41">
        <v>54060</v>
      </c>
      <c r="E17" s="128"/>
      <c r="F17" s="77"/>
      <c r="G17" s="176">
        <v>45201</v>
      </c>
      <c r="H17" s="78" t="s">
        <v>234</v>
      </c>
      <c r="I17" s="79"/>
      <c r="J17" s="77"/>
      <c r="K17" s="77"/>
      <c r="L17" s="77"/>
      <c r="M17" s="80"/>
      <c r="N17" s="77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62" s="81" customFormat="1" ht="33" customHeight="1">
      <c r="A18" s="74">
        <v>1.15</v>
      </c>
      <c r="B18" s="75" t="s">
        <v>287</v>
      </c>
      <c r="C18" s="76">
        <v>54060</v>
      </c>
      <c r="D18" s="76">
        <v>54060</v>
      </c>
      <c r="E18" s="128"/>
      <c r="F18" s="77"/>
      <c r="G18" s="41"/>
      <c r="H18" s="78" t="s">
        <v>234</v>
      </c>
      <c r="I18" s="79"/>
      <c r="J18" s="77"/>
      <c r="K18" s="77"/>
      <c r="L18" s="77"/>
      <c r="M18" s="80"/>
      <c r="N18" s="77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</row>
    <row r="19" spans="1:62" s="81" customFormat="1" ht="33" customHeight="1">
      <c r="A19" s="74">
        <v>1.16</v>
      </c>
      <c r="B19" s="75" t="s">
        <v>340</v>
      </c>
      <c r="C19" s="76">
        <v>53100</v>
      </c>
      <c r="D19" s="76">
        <f>C19</f>
        <v>53100</v>
      </c>
      <c r="E19" s="128"/>
      <c r="F19" s="77"/>
      <c r="G19" s="176">
        <v>44994</v>
      </c>
      <c r="H19" s="78" t="s">
        <v>234</v>
      </c>
      <c r="I19" s="79"/>
      <c r="J19" s="77"/>
      <c r="K19" s="77"/>
      <c r="L19" s="77"/>
      <c r="M19" s="80"/>
      <c r="N19" s="77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s="81" customFormat="1" ht="33" customHeight="1">
      <c r="A20" s="74">
        <v>1.17</v>
      </c>
      <c r="B20" s="75" t="s">
        <v>340</v>
      </c>
      <c r="C20" s="76">
        <v>53100</v>
      </c>
      <c r="D20" s="76">
        <v>53100</v>
      </c>
      <c r="E20" s="128"/>
      <c r="F20" s="77"/>
      <c r="G20" s="41"/>
      <c r="H20" s="78" t="s">
        <v>234</v>
      </c>
      <c r="I20" s="79"/>
      <c r="J20" s="77"/>
      <c r="K20" s="77"/>
      <c r="L20" s="77"/>
      <c r="M20" s="80"/>
      <c r="N20" s="77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</row>
    <row r="21" spans="1:62" s="81" customFormat="1" ht="33" customHeight="1">
      <c r="A21" s="74">
        <v>1.18</v>
      </c>
      <c r="B21" s="75" t="s">
        <v>338</v>
      </c>
      <c r="C21" s="76">
        <v>52200</v>
      </c>
      <c r="D21" s="76">
        <v>52200</v>
      </c>
      <c r="E21" s="128"/>
      <c r="F21" s="77"/>
      <c r="G21" s="41"/>
      <c r="H21" s="78" t="s">
        <v>234</v>
      </c>
      <c r="I21" s="79"/>
      <c r="J21" s="77"/>
      <c r="K21" s="77"/>
      <c r="L21" s="77"/>
      <c r="M21" s="80"/>
      <c r="N21" s="77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</row>
    <row r="22" spans="1:62" s="81" customFormat="1" ht="33" customHeight="1">
      <c r="A22" s="74">
        <v>1.19</v>
      </c>
      <c r="B22" s="75" t="s">
        <v>288</v>
      </c>
      <c r="C22" s="76">
        <v>5550.72</v>
      </c>
      <c r="D22" s="76">
        <v>5550.72</v>
      </c>
      <c r="E22" s="128"/>
      <c r="F22" s="77"/>
      <c r="G22" s="192" t="s">
        <v>212</v>
      </c>
      <c r="H22" s="78" t="s">
        <v>234</v>
      </c>
      <c r="I22" s="79"/>
      <c r="J22" s="77"/>
      <c r="K22" s="77"/>
      <c r="L22" s="77"/>
      <c r="M22" s="80"/>
      <c r="N22" s="77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81" customFormat="1" ht="33" customHeight="1">
      <c r="A23" s="74">
        <v>1.2</v>
      </c>
      <c r="B23" s="75" t="s">
        <v>288</v>
      </c>
      <c r="C23" s="76">
        <v>5550.72</v>
      </c>
      <c r="D23" s="76">
        <v>5550.72</v>
      </c>
      <c r="E23" s="128"/>
      <c r="F23" s="77"/>
      <c r="G23" s="192"/>
      <c r="H23" s="78" t="s">
        <v>234</v>
      </c>
      <c r="I23" s="79"/>
      <c r="J23" s="77"/>
      <c r="K23" s="77"/>
      <c r="L23" s="77"/>
      <c r="M23" s="80"/>
      <c r="N23" s="77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81" customFormat="1" ht="33" customHeight="1">
      <c r="A24" s="74">
        <v>1.21</v>
      </c>
      <c r="B24" s="75" t="s">
        <v>288</v>
      </c>
      <c r="C24" s="76">
        <v>5550.72</v>
      </c>
      <c r="D24" s="76">
        <v>5550.72</v>
      </c>
      <c r="E24" s="128"/>
      <c r="F24" s="77"/>
      <c r="G24" s="192"/>
      <c r="H24" s="78" t="s">
        <v>234</v>
      </c>
      <c r="I24" s="79"/>
      <c r="J24" s="77"/>
      <c r="K24" s="77"/>
      <c r="L24" s="77"/>
      <c r="M24" s="80"/>
      <c r="N24" s="77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s="81" customFormat="1" ht="33" customHeight="1">
      <c r="A25" s="74">
        <v>1.22</v>
      </c>
      <c r="B25" s="75" t="s">
        <v>288</v>
      </c>
      <c r="C25" s="76">
        <v>5550.72</v>
      </c>
      <c r="D25" s="76">
        <v>5550.72</v>
      </c>
      <c r="E25" s="128"/>
      <c r="F25" s="77"/>
      <c r="G25" s="192"/>
      <c r="H25" s="78" t="s">
        <v>234</v>
      </c>
      <c r="I25" s="79"/>
      <c r="J25" s="77"/>
      <c r="K25" s="77"/>
      <c r="L25" s="77"/>
      <c r="M25" s="80"/>
      <c r="N25" s="77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s="81" customFormat="1" ht="33" customHeight="1">
      <c r="A26" s="74">
        <v>1.23</v>
      </c>
      <c r="B26" s="75" t="s">
        <v>288</v>
      </c>
      <c r="C26" s="76">
        <v>5550.72</v>
      </c>
      <c r="D26" s="76">
        <v>5550.72</v>
      </c>
      <c r="E26" s="128"/>
      <c r="F26" s="77"/>
      <c r="G26" s="192"/>
      <c r="H26" s="78" t="s">
        <v>234</v>
      </c>
      <c r="I26" s="79"/>
      <c r="J26" s="77"/>
      <c r="K26" s="77"/>
      <c r="L26" s="77"/>
      <c r="M26" s="80"/>
      <c r="N26" s="77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62" s="81" customFormat="1" ht="33" customHeight="1">
      <c r="A27" s="74">
        <v>1.24</v>
      </c>
      <c r="B27" s="75" t="s">
        <v>288</v>
      </c>
      <c r="C27" s="76">
        <v>8555</v>
      </c>
      <c r="D27" s="76">
        <v>8555</v>
      </c>
      <c r="E27" s="128"/>
      <c r="F27" s="77"/>
      <c r="G27" s="41"/>
      <c r="H27" s="78" t="s">
        <v>234</v>
      </c>
      <c r="I27" s="79"/>
      <c r="J27" s="77"/>
      <c r="K27" s="77"/>
      <c r="L27" s="77"/>
      <c r="M27" s="80"/>
      <c r="N27" s="77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</row>
    <row r="28" spans="1:62" s="81" customFormat="1" ht="33" customHeight="1">
      <c r="A28" s="74">
        <v>1.25</v>
      </c>
      <c r="B28" s="75" t="s">
        <v>288</v>
      </c>
      <c r="C28" s="76">
        <v>8555</v>
      </c>
      <c r="D28" s="76">
        <v>8555</v>
      </c>
      <c r="E28" s="128"/>
      <c r="F28" s="77"/>
      <c r="G28" s="41"/>
      <c r="H28" s="78" t="s">
        <v>234</v>
      </c>
      <c r="I28" s="79"/>
      <c r="J28" s="77"/>
      <c r="K28" s="77"/>
      <c r="L28" s="77"/>
      <c r="M28" s="80"/>
      <c r="N28" s="77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s="81" customFormat="1" ht="33" customHeight="1">
      <c r="A29" s="74">
        <v>1.26</v>
      </c>
      <c r="B29" s="75" t="s">
        <v>288</v>
      </c>
      <c r="C29" s="76">
        <v>8555</v>
      </c>
      <c r="D29" s="76">
        <v>8555</v>
      </c>
      <c r="E29" s="128"/>
      <c r="F29" s="77"/>
      <c r="G29" s="41"/>
      <c r="H29" s="78" t="s">
        <v>234</v>
      </c>
      <c r="I29" s="79"/>
      <c r="J29" s="77"/>
      <c r="K29" s="77"/>
      <c r="L29" s="77"/>
      <c r="M29" s="80"/>
      <c r="N29" s="77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</row>
    <row r="30" spans="1:62" s="81" customFormat="1" ht="33" customHeight="1">
      <c r="A30" s="74">
        <v>1.27</v>
      </c>
      <c r="B30" s="75" t="s">
        <v>288</v>
      </c>
      <c r="C30" s="76">
        <v>8555</v>
      </c>
      <c r="D30" s="76">
        <v>8555</v>
      </c>
      <c r="E30" s="128"/>
      <c r="F30" s="77"/>
      <c r="G30" s="41"/>
      <c r="H30" s="78" t="s">
        <v>234</v>
      </c>
      <c r="I30" s="79"/>
      <c r="J30" s="77"/>
      <c r="K30" s="77"/>
      <c r="L30" s="77"/>
      <c r="M30" s="80"/>
      <c r="N30" s="77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</row>
    <row r="31" spans="1:62" s="81" customFormat="1" ht="33" customHeight="1">
      <c r="A31" s="74">
        <v>1.28</v>
      </c>
      <c r="B31" s="75" t="s">
        <v>288</v>
      </c>
      <c r="C31" s="76">
        <v>8555</v>
      </c>
      <c r="D31" s="76">
        <v>8555</v>
      </c>
      <c r="E31" s="128"/>
      <c r="F31" s="77"/>
      <c r="G31" s="41"/>
      <c r="H31" s="78" t="s">
        <v>234</v>
      </c>
      <c r="I31" s="79"/>
      <c r="J31" s="77"/>
      <c r="K31" s="77"/>
      <c r="L31" s="77"/>
      <c r="M31" s="80"/>
      <c r="N31" s="77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1:62" s="81" customFormat="1" ht="33" customHeight="1">
      <c r="A32" s="74">
        <v>1.29</v>
      </c>
      <c r="B32" s="75" t="s">
        <v>167</v>
      </c>
      <c r="C32" s="76">
        <v>28950</v>
      </c>
      <c r="D32" s="41">
        <v>28950</v>
      </c>
      <c r="E32" s="128"/>
      <c r="F32" s="77"/>
      <c r="G32" s="41"/>
      <c r="H32" s="78" t="s">
        <v>234</v>
      </c>
      <c r="I32" s="79"/>
      <c r="J32" s="77"/>
      <c r="K32" s="77"/>
      <c r="L32" s="77"/>
      <c r="M32" s="80"/>
      <c r="N32" s="77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</row>
    <row r="33" spans="1:62" s="81" customFormat="1" ht="33" customHeight="1">
      <c r="A33" s="74">
        <v>1.3</v>
      </c>
      <c r="B33" s="75" t="s">
        <v>167</v>
      </c>
      <c r="C33" s="41">
        <v>31500</v>
      </c>
      <c r="D33" s="41">
        <v>31500</v>
      </c>
      <c r="E33" s="128"/>
      <c r="F33" s="77"/>
      <c r="G33" s="41"/>
      <c r="H33" s="78" t="s">
        <v>234</v>
      </c>
      <c r="I33" s="79"/>
      <c r="J33" s="77"/>
      <c r="K33" s="77"/>
      <c r="L33" s="77"/>
      <c r="M33" s="80"/>
      <c r="N33" s="77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</row>
    <row r="34" spans="1:62" s="81" customFormat="1" ht="33" customHeight="1">
      <c r="A34" s="74">
        <v>1.31</v>
      </c>
      <c r="B34" s="75" t="s">
        <v>167</v>
      </c>
      <c r="C34" s="41">
        <v>31500</v>
      </c>
      <c r="D34" s="41">
        <v>31500</v>
      </c>
      <c r="E34" s="128"/>
      <c r="F34" s="83"/>
      <c r="G34" s="41"/>
      <c r="H34" s="78" t="s">
        <v>234</v>
      </c>
      <c r="I34" s="84"/>
      <c r="J34" s="85"/>
      <c r="K34" s="85"/>
      <c r="L34" s="85"/>
      <c r="M34" s="86"/>
      <c r="N34" s="85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62" s="81" customFormat="1" ht="33" customHeight="1">
      <c r="A35" s="74">
        <v>1.32</v>
      </c>
      <c r="B35" s="75" t="s">
        <v>168</v>
      </c>
      <c r="C35" s="41">
        <v>35410</v>
      </c>
      <c r="D35" s="41">
        <v>35410</v>
      </c>
      <c r="E35" s="128"/>
      <c r="F35" s="83"/>
      <c r="G35" s="41"/>
      <c r="H35" s="78" t="s">
        <v>234</v>
      </c>
      <c r="I35" s="84"/>
      <c r="J35" s="85"/>
      <c r="K35" s="85"/>
      <c r="L35" s="85"/>
      <c r="M35" s="86"/>
      <c r="N35" s="85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</row>
    <row r="36" spans="1:62" s="81" customFormat="1" ht="33" customHeight="1">
      <c r="A36" s="74">
        <v>1.33</v>
      </c>
      <c r="B36" s="75" t="s">
        <v>168</v>
      </c>
      <c r="C36" s="41">
        <v>35410</v>
      </c>
      <c r="D36" s="41">
        <v>35410</v>
      </c>
      <c r="E36" s="128"/>
      <c r="F36" s="83"/>
      <c r="G36" s="41"/>
      <c r="H36" s="78" t="s">
        <v>234</v>
      </c>
      <c r="I36" s="84"/>
      <c r="J36" s="85"/>
      <c r="K36" s="85"/>
      <c r="L36" s="85"/>
      <c r="M36" s="86"/>
      <c r="N36" s="85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</row>
    <row r="37" spans="1:62" s="81" customFormat="1" ht="33" customHeight="1">
      <c r="A37" s="74">
        <v>1.34</v>
      </c>
      <c r="B37" s="75" t="s">
        <v>168</v>
      </c>
      <c r="C37" s="41">
        <v>35410</v>
      </c>
      <c r="D37" s="41">
        <v>35410</v>
      </c>
      <c r="E37" s="128"/>
      <c r="F37" s="83"/>
      <c r="G37" s="41"/>
      <c r="H37" s="78" t="s">
        <v>234</v>
      </c>
      <c r="I37" s="84"/>
      <c r="J37" s="85"/>
      <c r="K37" s="85"/>
      <c r="L37" s="85"/>
      <c r="M37" s="86"/>
      <c r="N37" s="85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</row>
    <row r="38" spans="1:62" s="81" customFormat="1" ht="33" customHeight="1">
      <c r="A38" s="74">
        <v>1.35</v>
      </c>
      <c r="B38" s="75" t="s">
        <v>174</v>
      </c>
      <c r="C38" s="41">
        <v>11440</v>
      </c>
      <c r="D38" s="41">
        <v>11440</v>
      </c>
      <c r="E38" s="128"/>
      <c r="F38" s="83"/>
      <c r="G38" s="41"/>
      <c r="H38" s="78" t="s">
        <v>234</v>
      </c>
      <c r="I38" s="84"/>
      <c r="J38" s="85"/>
      <c r="K38" s="85"/>
      <c r="L38" s="85"/>
      <c r="M38" s="86"/>
      <c r="N38" s="85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</row>
    <row r="39" spans="1:62" s="81" customFormat="1" ht="33" customHeight="1">
      <c r="A39" s="74">
        <v>1.36</v>
      </c>
      <c r="B39" s="75" t="s">
        <v>346</v>
      </c>
      <c r="C39" s="41">
        <v>36000</v>
      </c>
      <c r="D39" s="41">
        <v>36000</v>
      </c>
      <c r="E39" s="128"/>
      <c r="F39" s="83"/>
      <c r="G39" s="194" t="s">
        <v>349</v>
      </c>
      <c r="H39" s="78" t="s">
        <v>234</v>
      </c>
      <c r="I39" s="84"/>
      <c r="J39" s="85"/>
      <c r="K39" s="85"/>
      <c r="L39" s="85"/>
      <c r="M39" s="86"/>
      <c r="N39" s="85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</row>
    <row r="40" spans="1:62" s="81" customFormat="1" ht="33" customHeight="1">
      <c r="A40" s="74">
        <v>1.37</v>
      </c>
      <c r="B40" s="75" t="s">
        <v>346</v>
      </c>
      <c r="C40" s="41">
        <v>36000</v>
      </c>
      <c r="D40" s="41">
        <v>36000</v>
      </c>
      <c r="E40" s="128"/>
      <c r="F40" s="83"/>
      <c r="G40" s="195"/>
      <c r="H40" s="78" t="s">
        <v>234</v>
      </c>
      <c r="I40" s="84"/>
      <c r="J40" s="85"/>
      <c r="K40" s="85"/>
      <c r="L40" s="85"/>
      <c r="M40" s="86"/>
      <c r="N40" s="85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</row>
    <row r="41" spans="1:62" s="81" customFormat="1" ht="33" customHeight="1">
      <c r="A41" s="74">
        <v>1.38</v>
      </c>
      <c r="B41" s="75" t="s">
        <v>347</v>
      </c>
      <c r="C41" s="41">
        <v>53890</v>
      </c>
      <c r="D41" s="41">
        <v>53890</v>
      </c>
      <c r="E41" s="128"/>
      <c r="F41" s="83"/>
      <c r="G41" s="194" t="s">
        <v>348</v>
      </c>
      <c r="H41" s="78" t="s">
        <v>234</v>
      </c>
      <c r="I41" s="84"/>
      <c r="J41" s="85"/>
      <c r="K41" s="85"/>
      <c r="L41" s="85"/>
      <c r="M41" s="86"/>
      <c r="N41" s="85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62" s="81" customFormat="1" ht="33" customHeight="1">
      <c r="A42" s="74">
        <v>1.39</v>
      </c>
      <c r="B42" s="75" t="s">
        <v>347</v>
      </c>
      <c r="C42" s="41">
        <v>53890</v>
      </c>
      <c r="D42" s="41">
        <v>53890</v>
      </c>
      <c r="E42" s="128"/>
      <c r="F42" s="83"/>
      <c r="G42" s="195"/>
      <c r="H42" s="78" t="s">
        <v>234</v>
      </c>
      <c r="I42" s="84"/>
      <c r="J42" s="85"/>
      <c r="K42" s="85"/>
      <c r="L42" s="85"/>
      <c r="M42" s="86"/>
      <c r="N42" s="85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</row>
    <row r="43" spans="1:62" s="81" customFormat="1" ht="33" customHeight="1">
      <c r="A43" s="74">
        <v>1.4</v>
      </c>
      <c r="B43" s="75" t="s">
        <v>291</v>
      </c>
      <c r="C43" s="76">
        <v>4700</v>
      </c>
      <c r="D43" s="76">
        <v>4700</v>
      </c>
      <c r="E43" s="128"/>
      <c r="F43" s="83"/>
      <c r="G43" s="41"/>
      <c r="H43" s="44" t="s">
        <v>131</v>
      </c>
      <c r="I43" s="84"/>
      <c r="J43" s="85"/>
      <c r="K43" s="85"/>
      <c r="L43" s="85"/>
      <c r="M43" s="86"/>
      <c r="N43" s="85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s="81" customFormat="1" ht="33" customHeight="1">
      <c r="A44" s="74">
        <v>1.41</v>
      </c>
      <c r="B44" s="75" t="s">
        <v>169</v>
      </c>
      <c r="C44" s="76">
        <v>3250</v>
      </c>
      <c r="D44" s="76">
        <v>3250</v>
      </c>
      <c r="E44" s="128"/>
      <c r="F44" s="83"/>
      <c r="G44" s="41"/>
      <c r="H44" s="44" t="s">
        <v>131</v>
      </c>
      <c r="I44" s="84"/>
      <c r="J44" s="85"/>
      <c r="K44" s="85"/>
      <c r="L44" s="85"/>
      <c r="M44" s="86"/>
      <c r="N44" s="85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62" s="81" customFormat="1" ht="33" customHeight="1">
      <c r="A45" s="74">
        <v>1.42</v>
      </c>
      <c r="B45" s="75" t="s">
        <v>170</v>
      </c>
      <c r="C45" s="76">
        <v>4500</v>
      </c>
      <c r="D45" s="76">
        <v>4500</v>
      </c>
      <c r="E45" s="128"/>
      <c r="F45" s="83"/>
      <c r="G45" s="41"/>
      <c r="H45" s="44" t="s">
        <v>131</v>
      </c>
      <c r="I45" s="84"/>
      <c r="J45" s="85"/>
      <c r="K45" s="85"/>
      <c r="L45" s="85"/>
      <c r="M45" s="86"/>
      <c r="N45" s="85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</row>
    <row r="46" spans="1:62" s="81" customFormat="1" ht="33" customHeight="1">
      <c r="A46" s="74">
        <v>1.43</v>
      </c>
      <c r="B46" s="75" t="s">
        <v>171</v>
      </c>
      <c r="C46" s="76">
        <v>5688</v>
      </c>
      <c r="D46" s="76">
        <v>5688</v>
      </c>
      <c r="E46" s="128"/>
      <c r="F46" s="83"/>
      <c r="G46" s="41"/>
      <c r="H46" s="44" t="s">
        <v>131</v>
      </c>
      <c r="I46" s="84"/>
      <c r="J46" s="85"/>
      <c r="K46" s="85"/>
      <c r="L46" s="85"/>
      <c r="M46" s="86"/>
      <c r="N46" s="85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spans="1:62" s="81" customFormat="1" ht="33" customHeight="1">
      <c r="A47" s="74">
        <v>1.44</v>
      </c>
      <c r="B47" s="75" t="s">
        <v>172</v>
      </c>
      <c r="C47" s="76">
        <v>5401</v>
      </c>
      <c r="D47" s="76">
        <v>5401</v>
      </c>
      <c r="E47" s="128"/>
      <c r="F47" s="83"/>
      <c r="G47" s="41"/>
      <c r="H47" s="44" t="s">
        <v>131</v>
      </c>
      <c r="I47" s="84"/>
      <c r="J47" s="85"/>
      <c r="K47" s="85"/>
      <c r="L47" s="85"/>
      <c r="M47" s="86"/>
      <c r="N47" s="85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</row>
    <row r="48" spans="1:62" s="81" customFormat="1" ht="33" customHeight="1">
      <c r="A48" s="74">
        <v>1.45</v>
      </c>
      <c r="B48" s="75" t="s">
        <v>173</v>
      </c>
      <c r="C48" s="76">
        <v>14376.39</v>
      </c>
      <c r="D48" s="76">
        <v>14376.39</v>
      </c>
      <c r="E48" s="128"/>
      <c r="F48" s="83"/>
      <c r="G48" s="41"/>
      <c r="H48" s="44" t="s">
        <v>131</v>
      </c>
      <c r="I48" s="84"/>
      <c r="J48" s="85"/>
      <c r="K48" s="85"/>
      <c r="L48" s="85"/>
      <c r="M48" s="86"/>
      <c r="N48" s="85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</row>
    <row r="49" spans="1:62" s="81" customFormat="1" ht="33" customHeight="1">
      <c r="A49" s="74">
        <v>1.46</v>
      </c>
      <c r="B49" s="75" t="s">
        <v>290</v>
      </c>
      <c r="C49" s="76">
        <v>6664</v>
      </c>
      <c r="D49" s="76">
        <v>6664</v>
      </c>
      <c r="E49" s="128"/>
      <c r="F49" s="83"/>
      <c r="G49" s="41"/>
      <c r="H49" s="44" t="s">
        <v>131</v>
      </c>
      <c r="I49" s="84"/>
      <c r="J49" s="85"/>
      <c r="K49" s="85"/>
      <c r="L49" s="85"/>
      <c r="M49" s="86"/>
      <c r="N49" s="85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</row>
    <row r="50" spans="1:62" s="81" customFormat="1" ht="33" customHeight="1">
      <c r="A50" s="74">
        <v>1.47</v>
      </c>
      <c r="B50" s="75" t="s">
        <v>290</v>
      </c>
      <c r="C50" s="76">
        <v>6664</v>
      </c>
      <c r="D50" s="76">
        <v>6664</v>
      </c>
      <c r="E50" s="128"/>
      <c r="F50" s="83"/>
      <c r="G50" s="41"/>
      <c r="H50" s="44" t="s">
        <v>131</v>
      </c>
      <c r="I50" s="84"/>
      <c r="J50" s="85"/>
      <c r="K50" s="85"/>
      <c r="L50" s="85"/>
      <c r="M50" s="86"/>
      <c r="N50" s="85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</row>
    <row r="51" spans="1:62" s="81" customFormat="1" ht="33" customHeight="1">
      <c r="A51" s="74">
        <v>1.48</v>
      </c>
      <c r="B51" s="75" t="s">
        <v>289</v>
      </c>
      <c r="C51" s="76">
        <v>12550.93</v>
      </c>
      <c r="D51" s="76">
        <v>12550.93</v>
      </c>
      <c r="E51" s="128"/>
      <c r="F51" s="83"/>
      <c r="G51" s="41"/>
      <c r="H51" s="44" t="s">
        <v>131</v>
      </c>
      <c r="I51" s="84"/>
      <c r="J51" s="85"/>
      <c r="K51" s="85"/>
      <c r="L51" s="85"/>
      <c r="M51" s="86"/>
      <c r="N51" s="85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</row>
    <row r="52" spans="1:62" s="81" customFormat="1" ht="33" customHeight="1">
      <c r="A52" s="74">
        <v>1.49</v>
      </c>
      <c r="B52" s="75" t="s">
        <v>174</v>
      </c>
      <c r="C52" s="76">
        <v>31000</v>
      </c>
      <c r="D52" s="76">
        <v>31000</v>
      </c>
      <c r="E52" s="128"/>
      <c r="F52" s="83"/>
      <c r="G52" s="41"/>
      <c r="H52" s="44" t="s">
        <v>131</v>
      </c>
      <c r="I52" s="84"/>
      <c r="J52" s="85"/>
      <c r="K52" s="85"/>
      <c r="L52" s="85"/>
      <c r="M52" s="86"/>
      <c r="N52" s="85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</row>
    <row r="53" spans="1:62" s="81" customFormat="1" ht="33" customHeight="1">
      <c r="A53" s="74">
        <v>1.5</v>
      </c>
      <c r="B53" s="75" t="s">
        <v>175</v>
      </c>
      <c r="C53" s="76">
        <v>18000</v>
      </c>
      <c r="D53" s="76">
        <v>18000</v>
      </c>
      <c r="E53" s="128"/>
      <c r="F53" s="83"/>
      <c r="G53" s="41"/>
      <c r="H53" s="44" t="s">
        <v>131</v>
      </c>
      <c r="I53" s="84"/>
      <c r="J53" s="85"/>
      <c r="K53" s="85"/>
      <c r="L53" s="85"/>
      <c r="M53" s="86"/>
      <c r="N53" s="85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</row>
    <row r="54" spans="1:62" s="81" customFormat="1" ht="33" customHeight="1">
      <c r="A54" s="131" t="s">
        <v>9</v>
      </c>
      <c r="B54" s="132" t="s">
        <v>24</v>
      </c>
      <c r="C54" s="133">
        <f>SUM(C7:C42)</f>
        <v>969359.2399999999</v>
      </c>
      <c r="D54" s="133">
        <f>SUM(D7:D42)</f>
        <v>969359.2399999999</v>
      </c>
      <c r="E54" s="134"/>
      <c r="F54" s="135"/>
      <c r="G54" s="136"/>
      <c r="H54" s="137"/>
      <c r="I54" s="85"/>
      <c r="J54" s="85"/>
      <c r="K54" s="85"/>
      <c r="L54" s="85"/>
      <c r="M54" s="86"/>
      <c r="N54" s="85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</row>
    <row r="55" spans="1:62" s="139" customFormat="1" ht="18">
      <c r="A55" s="203" t="s">
        <v>40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</row>
    <row r="56" spans="1:62" s="140" customFormat="1" ht="49.5" customHeight="1">
      <c r="A56" s="74">
        <v>2.1</v>
      </c>
      <c r="B56" s="75" t="s">
        <v>292</v>
      </c>
      <c r="C56" s="74">
        <v>465863</v>
      </c>
      <c r="D56" s="74">
        <v>368634.15</v>
      </c>
      <c r="E56" s="74"/>
      <c r="F56" s="41"/>
      <c r="G56" s="74" t="s">
        <v>293</v>
      </c>
      <c r="H56" s="78" t="s">
        <v>234</v>
      </c>
      <c r="I56" s="77"/>
      <c r="J56" s="77"/>
      <c r="K56" s="77"/>
      <c r="L56" s="77"/>
      <c r="M56" s="80"/>
      <c r="N56" s="77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</row>
    <row r="57" spans="1:62" s="81" customFormat="1" ht="18">
      <c r="A57" s="142"/>
      <c r="B57" s="143" t="s">
        <v>24</v>
      </c>
      <c r="C57" s="133">
        <f>SUM(C56:C56)</f>
        <v>465863</v>
      </c>
      <c r="D57" s="133">
        <f>SUM(D56:D56)</f>
        <v>368634.15</v>
      </c>
      <c r="E57" s="144"/>
      <c r="F57" s="145"/>
      <c r="G57" s="139"/>
      <c r="H57" s="139"/>
      <c r="I57" s="139"/>
      <c r="J57" s="139"/>
      <c r="K57" s="139"/>
      <c r="L57" s="139"/>
      <c r="M57" s="146"/>
      <c r="N57" s="13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</row>
    <row r="58" spans="1:62" s="81" customFormat="1" ht="16.5" customHeight="1">
      <c r="A58" s="189" t="s">
        <v>54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1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</row>
    <row r="59" spans="1:62" s="142" customFormat="1" ht="35.25" customHeight="1">
      <c r="A59" s="147" t="s">
        <v>350</v>
      </c>
      <c r="B59" s="75" t="s">
        <v>176</v>
      </c>
      <c r="C59" s="41">
        <v>18970</v>
      </c>
      <c r="D59" s="41">
        <v>18970</v>
      </c>
      <c r="E59" s="148"/>
      <c r="F59" s="149"/>
      <c r="G59" s="150"/>
      <c r="H59" s="78" t="s">
        <v>234</v>
      </c>
      <c r="I59" s="84"/>
      <c r="J59" s="85"/>
      <c r="K59" s="85"/>
      <c r="L59" s="85"/>
      <c r="M59" s="86"/>
      <c r="N59" s="85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</row>
    <row r="60" spans="1:62" s="142" customFormat="1" ht="35.25" customHeight="1">
      <c r="A60" s="147" t="s">
        <v>68</v>
      </c>
      <c r="B60" s="75" t="s">
        <v>324</v>
      </c>
      <c r="C60" s="41">
        <v>3060</v>
      </c>
      <c r="D60" s="41" t="s">
        <v>177</v>
      </c>
      <c r="E60" s="148"/>
      <c r="F60" s="149"/>
      <c r="G60" s="150"/>
      <c r="H60" s="78" t="s">
        <v>234</v>
      </c>
      <c r="I60" s="84"/>
      <c r="J60" s="85"/>
      <c r="K60" s="85"/>
      <c r="L60" s="85"/>
      <c r="M60" s="86"/>
      <c r="N60" s="85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</row>
    <row r="61" spans="1:62" s="142" customFormat="1" ht="35.25" customHeight="1">
      <c r="A61" s="147" t="s">
        <v>69</v>
      </c>
      <c r="B61" s="75" t="s">
        <v>324</v>
      </c>
      <c r="C61" s="41">
        <v>5000</v>
      </c>
      <c r="D61" s="41" t="s">
        <v>178</v>
      </c>
      <c r="E61" s="148"/>
      <c r="F61" s="149"/>
      <c r="G61" s="150"/>
      <c r="H61" s="78" t="s">
        <v>234</v>
      </c>
      <c r="I61" s="84"/>
      <c r="J61" s="85"/>
      <c r="K61" s="85"/>
      <c r="L61" s="85"/>
      <c r="M61" s="86"/>
      <c r="N61" s="85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</row>
    <row r="62" spans="1:62" s="142" customFormat="1" ht="35.25" customHeight="1">
      <c r="A62" s="147" t="s">
        <v>70</v>
      </c>
      <c r="B62" s="75" t="s">
        <v>324</v>
      </c>
      <c r="C62" s="41">
        <v>4000</v>
      </c>
      <c r="D62" s="41" t="s">
        <v>179</v>
      </c>
      <c r="E62" s="148"/>
      <c r="F62" s="149"/>
      <c r="G62" s="150"/>
      <c r="H62" s="78" t="s">
        <v>234</v>
      </c>
      <c r="I62" s="84"/>
      <c r="J62" s="85"/>
      <c r="K62" s="85"/>
      <c r="L62" s="85"/>
      <c r="M62" s="86"/>
      <c r="N62" s="85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</row>
    <row r="63" spans="1:62" s="142" customFormat="1" ht="39.75" customHeight="1">
      <c r="A63" s="147" t="s">
        <v>71</v>
      </c>
      <c r="B63" s="75" t="s">
        <v>294</v>
      </c>
      <c r="C63" s="41">
        <v>8000</v>
      </c>
      <c r="D63" s="41">
        <v>8000</v>
      </c>
      <c r="E63" s="148"/>
      <c r="F63" s="149"/>
      <c r="G63" s="150"/>
      <c r="H63" s="78" t="s">
        <v>234</v>
      </c>
      <c r="I63" s="84"/>
      <c r="J63" s="85"/>
      <c r="K63" s="85"/>
      <c r="L63" s="85"/>
      <c r="M63" s="86"/>
      <c r="N63" s="85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</row>
    <row r="64" spans="1:62" s="142" customFormat="1" ht="35.25" customHeight="1">
      <c r="A64" s="147" t="s">
        <v>72</v>
      </c>
      <c r="B64" s="75" t="s">
        <v>180</v>
      </c>
      <c r="C64" s="76">
        <v>3620</v>
      </c>
      <c r="D64" s="76">
        <v>3620</v>
      </c>
      <c r="E64" s="148"/>
      <c r="F64" s="149"/>
      <c r="G64" s="150"/>
      <c r="H64" s="78" t="s">
        <v>234</v>
      </c>
      <c r="I64" s="84"/>
      <c r="J64" s="85"/>
      <c r="K64" s="85"/>
      <c r="L64" s="85"/>
      <c r="M64" s="86"/>
      <c r="N64" s="85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</row>
    <row r="65" spans="1:62" s="142" customFormat="1" ht="35.25" customHeight="1">
      <c r="A65" s="147" t="s">
        <v>73</v>
      </c>
      <c r="B65" s="75" t="s">
        <v>181</v>
      </c>
      <c r="C65" s="76">
        <v>5958</v>
      </c>
      <c r="D65" s="76">
        <v>5958</v>
      </c>
      <c r="E65" s="148"/>
      <c r="F65" s="149"/>
      <c r="G65" s="150"/>
      <c r="H65" s="78" t="s">
        <v>234</v>
      </c>
      <c r="I65" s="84"/>
      <c r="J65" s="85"/>
      <c r="K65" s="85"/>
      <c r="L65" s="85"/>
      <c r="M65" s="86"/>
      <c r="N65" s="85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</row>
    <row r="66" spans="1:62" s="142" customFormat="1" ht="35.25" customHeight="1">
      <c r="A66" s="147" t="s">
        <v>74</v>
      </c>
      <c r="B66" s="75" t="s">
        <v>181</v>
      </c>
      <c r="C66" s="76">
        <v>5958</v>
      </c>
      <c r="D66" s="76">
        <v>5958</v>
      </c>
      <c r="E66" s="148"/>
      <c r="F66" s="149"/>
      <c r="G66" s="150"/>
      <c r="H66" s="78" t="s">
        <v>234</v>
      </c>
      <c r="I66" s="84"/>
      <c r="J66" s="85"/>
      <c r="K66" s="85"/>
      <c r="L66" s="85"/>
      <c r="M66" s="86"/>
      <c r="N66" s="85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</row>
    <row r="67" spans="1:62" s="142" customFormat="1" ht="35.25" customHeight="1">
      <c r="A67" s="152" t="s">
        <v>75</v>
      </c>
      <c r="B67" s="75" t="s">
        <v>182</v>
      </c>
      <c r="C67" s="76">
        <v>9860</v>
      </c>
      <c r="D67" s="76">
        <v>9860</v>
      </c>
      <c r="E67" s="148"/>
      <c r="F67" s="149"/>
      <c r="G67" s="150"/>
      <c r="H67" s="78" t="s">
        <v>234</v>
      </c>
      <c r="I67" s="84"/>
      <c r="J67" s="85"/>
      <c r="K67" s="85"/>
      <c r="L67" s="85"/>
      <c r="M67" s="86"/>
      <c r="N67" s="85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</row>
    <row r="68" spans="1:62" s="142" customFormat="1" ht="35.25" customHeight="1">
      <c r="A68" s="147" t="s">
        <v>76</v>
      </c>
      <c r="B68" s="75" t="s">
        <v>183</v>
      </c>
      <c r="C68" s="76">
        <v>30000</v>
      </c>
      <c r="D68" s="76">
        <v>30000</v>
      </c>
      <c r="E68" s="148"/>
      <c r="F68" s="149"/>
      <c r="G68" s="150"/>
      <c r="H68" s="44" t="s">
        <v>131</v>
      </c>
      <c r="I68" s="84"/>
      <c r="J68" s="85"/>
      <c r="K68" s="85"/>
      <c r="L68" s="85"/>
      <c r="M68" s="86"/>
      <c r="N68" s="85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</row>
    <row r="69" spans="1:62" s="142" customFormat="1" ht="35.25" customHeight="1">
      <c r="A69" s="147" t="s">
        <v>135</v>
      </c>
      <c r="B69" s="75" t="s">
        <v>184</v>
      </c>
      <c r="C69" s="76">
        <v>7500</v>
      </c>
      <c r="D69" s="76">
        <v>7500</v>
      </c>
      <c r="E69" s="148"/>
      <c r="F69" s="149"/>
      <c r="G69" s="150"/>
      <c r="H69" s="44" t="s">
        <v>131</v>
      </c>
      <c r="I69" s="84"/>
      <c r="J69" s="85"/>
      <c r="K69" s="85"/>
      <c r="L69" s="85"/>
      <c r="M69" s="86"/>
      <c r="N69" s="85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</row>
    <row r="70" spans="1:62" s="81" customFormat="1" ht="49.5" customHeight="1" hidden="1" thickBot="1">
      <c r="A70" s="147"/>
      <c r="B70" s="153"/>
      <c r="C70" s="154"/>
      <c r="D70" s="154"/>
      <c r="E70" s="155"/>
      <c r="F70" s="156"/>
      <c r="G70" s="157"/>
      <c r="H70" s="158"/>
      <c r="I70" s="159"/>
      <c r="J70" s="139"/>
      <c r="K70" s="139"/>
      <c r="L70" s="139"/>
      <c r="M70" s="146"/>
      <c r="N70" s="139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</row>
    <row r="71" spans="1:62" s="81" customFormat="1" ht="49.5" customHeight="1" hidden="1" thickBot="1">
      <c r="A71" s="147"/>
      <c r="B71" s="153"/>
      <c r="C71" s="154"/>
      <c r="D71" s="154"/>
      <c r="E71" s="155"/>
      <c r="F71" s="156"/>
      <c r="G71" s="157"/>
      <c r="H71" s="158"/>
      <c r="I71" s="159"/>
      <c r="J71" s="139"/>
      <c r="K71" s="139"/>
      <c r="L71" s="139"/>
      <c r="M71" s="146"/>
      <c r="N71" s="139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</row>
    <row r="72" spans="1:62" s="81" customFormat="1" ht="49.5" customHeight="1" hidden="1" thickBot="1">
      <c r="A72" s="147"/>
      <c r="B72" s="153"/>
      <c r="C72" s="154"/>
      <c r="D72" s="154"/>
      <c r="E72" s="155"/>
      <c r="F72" s="156"/>
      <c r="G72" s="157"/>
      <c r="H72" s="158"/>
      <c r="I72" s="159"/>
      <c r="J72" s="139"/>
      <c r="K72" s="139"/>
      <c r="L72" s="139"/>
      <c r="M72" s="146"/>
      <c r="N72" s="139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</row>
    <row r="73" spans="1:62" s="81" customFormat="1" ht="49.5" customHeight="1" hidden="1" thickBot="1">
      <c r="A73" s="147"/>
      <c r="B73" s="153"/>
      <c r="C73" s="154"/>
      <c r="D73" s="154"/>
      <c r="E73" s="155"/>
      <c r="F73" s="156"/>
      <c r="G73" s="157"/>
      <c r="H73" s="158"/>
      <c r="I73" s="159"/>
      <c r="J73" s="139"/>
      <c r="K73" s="139"/>
      <c r="L73" s="139"/>
      <c r="M73" s="146"/>
      <c r="N73" s="139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</row>
    <row r="74" spans="1:62" s="81" customFormat="1" ht="49.5" customHeight="1" hidden="1" thickBot="1">
      <c r="A74" s="147"/>
      <c r="B74" s="153"/>
      <c r="C74" s="154"/>
      <c r="D74" s="154"/>
      <c r="E74" s="155"/>
      <c r="F74" s="156"/>
      <c r="G74" s="157"/>
      <c r="H74" s="158"/>
      <c r="I74" s="159"/>
      <c r="J74" s="139"/>
      <c r="K74" s="139"/>
      <c r="L74" s="139"/>
      <c r="M74" s="146"/>
      <c r="N74" s="139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</row>
    <row r="75" spans="1:62" s="81" customFormat="1" ht="46.5" customHeight="1" hidden="1" thickBot="1">
      <c r="A75" s="147"/>
      <c r="B75" s="153"/>
      <c r="C75" s="154"/>
      <c r="D75" s="154"/>
      <c r="E75" s="155"/>
      <c r="F75" s="156"/>
      <c r="G75" s="157"/>
      <c r="H75" s="158"/>
      <c r="I75" s="159"/>
      <c r="J75" s="139"/>
      <c r="K75" s="139"/>
      <c r="L75" s="139"/>
      <c r="M75" s="146"/>
      <c r="N75" s="139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</row>
    <row r="76" spans="1:62" s="81" customFormat="1" ht="49.5" customHeight="1" hidden="1" thickBot="1">
      <c r="A76" s="147"/>
      <c r="B76" s="153"/>
      <c r="C76" s="154"/>
      <c r="D76" s="154"/>
      <c r="E76" s="155"/>
      <c r="F76" s="156"/>
      <c r="G76" s="157"/>
      <c r="H76" s="158"/>
      <c r="I76" s="159"/>
      <c r="J76" s="139"/>
      <c r="K76" s="139"/>
      <c r="L76" s="139"/>
      <c r="M76" s="146"/>
      <c r="N76" s="139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</row>
    <row r="77" spans="1:62" s="81" customFormat="1" ht="49.5" customHeight="1" hidden="1" thickBot="1">
      <c r="A77" s="147"/>
      <c r="B77" s="153"/>
      <c r="C77" s="154"/>
      <c r="D77" s="154"/>
      <c r="E77" s="155"/>
      <c r="F77" s="156"/>
      <c r="G77" s="157"/>
      <c r="H77" s="158"/>
      <c r="I77" s="159"/>
      <c r="J77" s="139"/>
      <c r="K77" s="139"/>
      <c r="L77" s="139"/>
      <c r="M77" s="146"/>
      <c r="N77" s="139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</row>
    <row r="78" spans="1:62" s="81" customFormat="1" ht="49.5" customHeight="1" hidden="1" thickBot="1">
      <c r="A78" s="147"/>
      <c r="B78" s="153"/>
      <c r="C78" s="154"/>
      <c r="D78" s="154"/>
      <c r="E78" s="155"/>
      <c r="F78" s="156"/>
      <c r="G78" s="157"/>
      <c r="H78" s="158"/>
      <c r="I78" s="159"/>
      <c r="J78" s="139"/>
      <c r="K78" s="139"/>
      <c r="L78" s="139"/>
      <c r="M78" s="146"/>
      <c r="N78" s="139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</row>
    <row r="79" spans="1:62" s="81" customFormat="1" ht="49.5" customHeight="1" hidden="1" thickBot="1">
      <c r="A79" s="147"/>
      <c r="B79" s="153" t="s">
        <v>91</v>
      </c>
      <c r="C79" s="154"/>
      <c r="D79" s="154"/>
      <c r="E79" s="155"/>
      <c r="F79" s="156"/>
      <c r="G79" s="157"/>
      <c r="H79" s="158"/>
      <c r="I79" s="159"/>
      <c r="J79" s="139"/>
      <c r="K79" s="139"/>
      <c r="L79" s="139"/>
      <c r="M79" s="146"/>
      <c r="N79" s="139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</row>
    <row r="80" spans="1:62" s="81" customFormat="1" ht="46.5" customHeight="1">
      <c r="A80" s="160"/>
      <c r="B80" s="161" t="s">
        <v>24</v>
      </c>
      <c r="C80" s="162">
        <f>SUM(C59:C67)</f>
        <v>64426</v>
      </c>
      <c r="D80" s="162">
        <f>C80</f>
        <v>64426</v>
      </c>
      <c r="E80" s="163"/>
      <c r="F80" s="156"/>
      <c r="G80" s="139"/>
      <c r="H80" s="158"/>
      <c r="I80" s="159"/>
      <c r="J80" s="139"/>
      <c r="K80" s="139"/>
      <c r="L80" s="139"/>
      <c r="M80" s="146"/>
      <c r="N80" s="139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</row>
    <row r="81" spans="1:62" s="165" customFormat="1" ht="24" customHeight="1">
      <c r="A81" s="189" t="s">
        <v>18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3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</row>
    <row r="82" spans="1:62" s="81" customFormat="1" ht="42.75" customHeight="1">
      <c r="A82" s="166" t="s">
        <v>39</v>
      </c>
      <c r="B82" s="167"/>
      <c r="C82" s="168"/>
      <c r="D82" s="168"/>
      <c r="E82" s="169"/>
      <c r="F82" s="158"/>
      <c r="I82" s="139"/>
      <c r="J82" s="139"/>
      <c r="K82" s="139"/>
      <c r="L82" s="139"/>
      <c r="M82" s="146"/>
      <c r="N82" s="139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</row>
    <row r="83" spans="1:62" s="139" customFormat="1" ht="18">
      <c r="A83" s="83"/>
      <c r="B83" s="161" t="s">
        <v>24</v>
      </c>
      <c r="C83" s="162">
        <f>SUM(C82:C82)</f>
        <v>0</v>
      </c>
      <c r="D83" s="162">
        <f>SUM(D82:D82)</f>
        <v>0</v>
      </c>
      <c r="E83" s="163"/>
      <c r="F83" s="156"/>
      <c r="M83" s="146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</row>
    <row r="84" spans="1:62" s="81" customFormat="1" ht="24.75" customHeight="1">
      <c r="A84" s="186" t="s">
        <v>3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8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</row>
    <row r="85" spans="1:62" s="81" customFormat="1" ht="32.25" customHeight="1">
      <c r="A85" s="83">
        <v>5.1</v>
      </c>
      <c r="B85" s="170" t="s">
        <v>188</v>
      </c>
      <c r="C85" s="142">
        <v>4000</v>
      </c>
      <c r="D85" s="142">
        <v>4000</v>
      </c>
      <c r="E85" s="139"/>
      <c r="F85" s="139"/>
      <c r="G85" s="139"/>
      <c r="H85" s="139"/>
      <c r="I85" s="139"/>
      <c r="J85" s="139"/>
      <c r="K85" s="139"/>
      <c r="L85" s="139"/>
      <c r="M85" s="146"/>
      <c r="N85" s="139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</row>
    <row r="86" spans="1:62" s="81" customFormat="1" ht="32.25" customHeight="1">
      <c r="A86" s="83">
        <v>5.2</v>
      </c>
      <c r="B86" s="170" t="s">
        <v>188</v>
      </c>
      <c r="C86" s="142">
        <v>500</v>
      </c>
      <c r="D86" s="142">
        <v>500</v>
      </c>
      <c r="E86" s="139"/>
      <c r="F86" s="139"/>
      <c r="G86" s="139"/>
      <c r="H86" s="139"/>
      <c r="I86" s="139"/>
      <c r="J86" s="139"/>
      <c r="K86" s="139"/>
      <c r="L86" s="139"/>
      <c r="M86" s="146"/>
      <c r="N86" s="139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</row>
    <row r="87" spans="1:62" s="81" customFormat="1" ht="32.25" customHeight="1">
      <c r="A87" s="83">
        <v>5.3</v>
      </c>
      <c r="B87" s="170" t="s">
        <v>188</v>
      </c>
      <c r="C87" s="142">
        <v>4000</v>
      </c>
      <c r="D87" s="142">
        <v>4000</v>
      </c>
      <c r="E87" s="139"/>
      <c r="F87" s="139"/>
      <c r="G87" s="139"/>
      <c r="H87" s="139"/>
      <c r="I87" s="139"/>
      <c r="J87" s="139"/>
      <c r="K87" s="139"/>
      <c r="L87" s="139"/>
      <c r="M87" s="146"/>
      <c r="N87" s="139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</row>
    <row r="88" spans="1:62" s="81" customFormat="1" ht="32.25" customHeight="1">
      <c r="A88" s="83">
        <v>5.4</v>
      </c>
      <c r="B88" s="170" t="s">
        <v>188</v>
      </c>
      <c r="C88" s="142">
        <v>12004</v>
      </c>
      <c r="D88" s="142">
        <v>12004</v>
      </c>
      <c r="E88" s="139"/>
      <c r="F88" s="139"/>
      <c r="G88" s="139"/>
      <c r="H88" s="139"/>
      <c r="I88" s="139"/>
      <c r="J88" s="139"/>
      <c r="K88" s="139"/>
      <c r="L88" s="139"/>
      <c r="M88" s="146"/>
      <c r="N88" s="139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</row>
    <row r="89" spans="1:62" s="81" customFormat="1" ht="32.25" customHeight="1">
      <c r="A89" s="83">
        <v>5.5</v>
      </c>
      <c r="B89" s="170" t="s">
        <v>188</v>
      </c>
      <c r="C89" s="142">
        <v>3200</v>
      </c>
      <c r="D89" s="142">
        <v>3200</v>
      </c>
      <c r="E89" s="139"/>
      <c r="F89" s="139"/>
      <c r="G89" s="139"/>
      <c r="H89" s="139"/>
      <c r="I89" s="139"/>
      <c r="J89" s="139"/>
      <c r="K89" s="139"/>
      <c r="L89" s="139"/>
      <c r="M89" s="146"/>
      <c r="N89" s="139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</row>
    <row r="90" spans="1:62" s="81" customFormat="1" ht="32.25" customHeight="1">
      <c r="A90" s="83">
        <v>5.6</v>
      </c>
      <c r="B90" s="170" t="s">
        <v>188</v>
      </c>
      <c r="C90" s="142">
        <v>155017.29</v>
      </c>
      <c r="D90" s="142">
        <v>155017.29</v>
      </c>
      <c r="E90" s="139"/>
      <c r="F90" s="139"/>
      <c r="G90" s="139"/>
      <c r="H90" s="139"/>
      <c r="I90" s="139"/>
      <c r="J90" s="139"/>
      <c r="K90" s="139"/>
      <c r="L90" s="139"/>
      <c r="M90" s="146"/>
      <c r="N90" s="139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</row>
    <row r="91" spans="1:62" s="81" customFormat="1" ht="32.25" customHeight="1">
      <c r="A91" s="83">
        <v>5.7</v>
      </c>
      <c r="B91" s="170" t="s">
        <v>188</v>
      </c>
      <c r="C91" s="142">
        <v>3993.15</v>
      </c>
      <c r="D91" s="142">
        <v>3993.15</v>
      </c>
      <c r="E91" s="139"/>
      <c r="F91" s="139"/>
      <c r="G91" s="139"/>
      <c r="H91" s="139"/>
      <c r="I91" s="139"/>
      <c r="J91" s="139"/>
      <c r="K91" s="139"/>
      <c r="L91" s="139"/>
      <c r="M91" s="146"/>
      <c r="N91" s="139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</row>
    <row r="92" spans="1:62" s="81" customFormat="1" ht="32.25" customHeight="1">
      <c r="A92" s="83">
        <v>5.8</v>
      </c>
      <c r="B92" s="170" t="s">
        <v>188</v>
      </c>
      <c r="C92" s="142">
        <v>4000</v>
      </c>
      <c r="D92" s="142">
        <v>4000</v>
      </c>
      <c r="E92" s="139"/>
      <c r="F92" s="139"/>
      <c r="G92" s="139"/>
      <c r="H92" s="139"/>
      <c r="I92" s="139"/>
      <c r="J92" s="139"/>
      <c r="K92" s="139"/>
      <c r="L92" s="139"/>
      <c r="M92" s="146"/>
      <c r="N92" s="139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</row>
    <row r="93" spans="1:62" s="81" customFormat="1" ht="32.25" customHeight="1">
      <c r="A93" s="83">
        <v>5.9</v>
      </c>
      <c r="B93" s="170" t="s">
        <v>188</v>
      </c>
      <c r="C93" s="142">
        <v>1759.6</v>
      </c>
      <c r="D93" s="142">
        <v>1759.6</v>
      </c>
      <c r="E93" s="139"/>
      <c r="F93" s="139"/>
      <c r="G93" s="139"/>
      <c r="H93" s="139"/>
      <c r="I93" s="139"/>
      <c r="J93" s="139"/>
      <c r="K93" s="139"/>
      <c r="L93" s="139"/>
      <c r="M93" s="146"/>
      <c r="N93" s="139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</row>
    <row r="94" spans="1:62" s="81" customFormat="1" ht="32.25" customHeight="1">
      <c r="A94" s="83">
        <v>5.1</v>
      </c>
      <c r="B94" s="170" t="s">
        <v>188</v>
      </c>
      <c r="C94" s="142">
        <v>4000</v>
      </c>
      <c r="D94" s="142">
        <v>4000</v>
      </c>
      <c r="E94" s="139"/>
      <c r="F94" s="139"/>
      <c r="G94" s="139"/>
      <c r="H94" s="139"/>
      <c r="I94" s="139"/>
      <c r="J94" s="139"/>
      <c r="K94" s="139"/>
      <c r="L94" s="139"/>
      <c r="M94" s="146"/>
      <c r="N94" s="139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</row>
    <row r="95" spans="1:62" s="81" customFormat="1" ht="32.25" customHeight="1">
      <c r="A95" s="83">
        <v>5.11</v>
      </c>
      <c r="B95" s="170" t="s">
        <v>188</v>
      </c>
      <c r="C95" s="142">
        <v>734</v>
      </c>
      <c r="D95" s="142">
        <v>734</v>
      </c>
      <c r="E95" s="139"/>
      <c r="F95" s="139"/>
      <c r="G95" s="139"/>
      <c r="H95" s="139"/>
      <c r="I95" s="139"/>
      <c r="J95" s="139"/>
      <c r="K95" s="139"/>
      <c r="L95" s="139"/>
      <c r="M95" s="146"/>
      <c r="N95" s="139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</row>
    <row r="96" spans="1:62" s="81" customFormat="1" ht="32.25" customHeight="1">
      <c r="A96" s="83">
        <v>5.12</v>
      </c>
      <c r="B96" s="170" t="s">
        <v>188</v>
      </c>
      <c r="C96" s="142">
        <v>3200</v>
      </c>
      <c r="D96" s="142">
        <v>3200</v>
      </c>
      <c r="E96" s="139"/>
      <c r="F96" s="139"/>
      <c r="G96" s="139"/>
      <c r="H96" s="139"/>
      <c r="I96" s="139"/>
      <c r="J96" s="139"/>
      <c r="K96" s="139"/>
      <c r="L96" s="139"/>
      <c r="M96" s="146"/>
      <c r="N96" s="139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</row>
    <row r="97" spans="1:62" s="81" customFormat="1" ht="32.25" customHeight="1">
      <c r="A97" s="83">
        <v>5.13</v>
      </c>
      <c r="B97" s="170" t="s">
        <v>188</v>
      </c>
      <c r="C97" s="142">
        <v>183372.57</v>
      </c>
      <c r="D97" s="142">
        <v>183372.57</v>
      </c>
      <c r="E97" s="139"/>
      <c r="F97" s="139"/>
      <c r="G97" s="139"/>
      <c r="H97" s="139"/>
      <c r="I97" s="139"/>
      <c r="J97" s="139"/>
      <c r="K97" s="139"/>
      <c r="L97" s="139"/>
      <c r="M97" s="146"/>
      <c r="N97" s="139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</row>
    <row r="98" spans="1:62" s="81" customFormat="1" ht="32.25" customHeight="1">
      <c r="A98" s="83">
        <v>5.14</v>
      </c>
      <c r="B98" s="170" t="s">
        <v>188</v>
      </c>
      <c r="C98" s="142">
        <v>4000</v>
      </c>
      <c r="D98" s="142">
        <v>4000</v>
      </c>
      <c r="E98" s="139"/>
      <c r="F98" s="139"/>
      <c r="G98" s="139"/>
      <c r="H98" s="139"/>
      <c r="I98" s="139"/>
      <c r="J98" s="139"/>
      <c r="K98" s="139"/>
      <c r="L98" s="139"/>
      <c r="M98" s="146"/>
      <c r="N98" s="139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</row>
    <row r="99" spans="1:62" s="81" customFormat="1" ht="32.25" customHeight="1">
      <c r="A99" s="83">
        <v>5.15</v>
      </c>
      <c r="B99" s="170" t="s">
        <v>188</v>
      </c>
      <c r="C99" s="142">
        <v>4000</v>
      </c>
      <c r="D99" s="142">
        <v>4000</v>
      </c>
      <c r="E99" s="139"/>
      <c r="F99" s="139"/>
      <c r="G99" s="139"/>
      <c r="H99" s="139"/>
      <c r="I99" s="139"/>
      <c r="J99" s="139"/>
      <c r="K99" s="139"/>
      <c r="L99" s="139"/>
      <c r="M99" s="146"/>
      <c r="N99" s="139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</row>
    <row r="100" spans="1:62" s="81" customFormat="1" ht="45" customHeight="1">
      <c r="A100" s="166" t="s">
        <v>187</v>
      </c>
      <c r="B100" s="170" t="s">
        <v>188</v>
      </c>
      <c r="C100" s="171">
        <v>10000</v>
      </c>
      <c r="D100" s="171">
        <v>10000</v>
      </c>
      <c r="E100" s="163"/>
      <c r="F100" s="156"/>
      <c r="G100" s="157"/>
      <c r="H100" s="158"/>
      <c r="I100" s="139"/>
      <c r="J100" s="139"/>
      <c r="K100" s="139"/>
      <c r="L100" s="139"/>
      <c r="M100" s="146"/>
      <c r="N100" s="139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</row>
    <row r="101" spans="1:62" s="139" customFormat="1" ht="32.25" customHeight="1">
      <c r="A101" s="142"/>
      <c r="B101" s="77" t="s">
        <v>24</v>
      </c>
      <c r="C101" s="172">
        <f>C100+C99+C98+C97+C96+C95+C94++C93+C92+C91+C90+C89+C88+C87+C86+C85</f>
        <v>397780.61</v>
      </c>
      <c r="D101" s="172">
        <f>C101</f>
        <v>397780.61</v>
      </c>
      <c r="E101" s="163"/>
      <c r="F101" s="156"/>
      <c r="M101" s="146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</row>
    <row r="102" spans="1:62" s="81" customFormat="1" ht="32.25" customHeight="1">
      <c r="A102" s="186" t="s">
        <v>35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8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</row>
    <row r="103" spans="1:62" s="81" customFormat="1" ht="32.25" customHeight="1">
      <c r="A103" s="83" t="s">
        <v>36</v>
      </c>
      <c r="B103" s="167"/>
      <c r="C103" s="168"/>
      <c r="D103" s="168"/>
      <c r="E103" s="169"/>
      <c r="F103" s="158"/>
      <c r="J103" s="158"/>
      <c r="K103" s="158"/>
      <c r="M103" s="173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</row>
    <row r="104" spans="1:62" s="139" customFormat="1" ht="32.25" customHeight="1">
      <c r="A104" s="83"/>
      <c r="B104" s="174" t="s">
        <v>24</v>
      </c>
      <c r="C104" s="162"/>
      <c r="D104" s="162"/>
      <c r="E104" s="163"/>
      <c r="F104" s="156"/>
      <c r="J104" s="156"/>
      <c r="K104" s="175"/>
      <c r="L104" s="139">
        <f>SUM(L103:L103)</f>
        <v>0</v>
      </c>
      <c r="M104" s="146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</row>
    <row r="105" spans="1:62" s="81" customFormat="1" ht="32.25" customHeight="1">
      <c r="A105" s="186" t="s">
        <v>48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8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</row>
    <row r="106" spans="1:62" s="81" customFormat="1" ht="32.25" customHeight="1">
      <c r="A106" s="83" t="s">
        <v>49</v>
      </c>
      <c r="B106" s="140" t="s">
        <v>50</v>
      </c>
      <c r="C106" s="168" t="s">
        <v>50</v>
      </c>
      <c r="D106" s="168" t="s">
        <v>50</v>
      </c>
      <c r="E106" s="169" t="s">
        <v>50</v>
      </c>
      <c r="F106" s="158" t="s">
        <v>50</v>
      </c>
      <c r="G106" s="81" t="s">
        <v>50</v>
      </c>
      <c r="H106" s="81" t="s">
        <v>50</v>
      </c>
      <c r="I106" s="81" t="s">
        <v>50</v>
      </c>
      <c r="J106" s="81" t="s">
        <v>50</v>
      </c>
      <c r="K106" s="81" t="s">
        <v>50</v>
      </c>
      <c r="L106" s="81" t="s">
        <v>50</v>
      </c>
      <c r="M106" s="173" t="s">
        <v>50</v>
      </c>
      <c r="N106" s="81" t="s">
        <v>50</v>
      </c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</row>
    <row r="107" spans="1:62" s="139" customFormat="1" ht="32.25" customHeight="1">
      <c r="A107" s="83"/>
      <c r="B107" s="161" t="s">
        <v>24</v>
      </c>
      <c r="C107" s="162"/>
      <c r="D107" s="162"/>
      <c r="E107" s="163"/>
      <c r="F107" s="156"/>
      <c r="M107" s="146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</row>
    <row r="108" spans="1:62" s="139" customFormat="1" ht="32.25" customHeight="1">
      <c r="A108" s="142"/>
      <c r="B108" s="161" t="s">
        <v>24</v>
      </c>
      <c r="C108" s="172">
        <f>C54+C57+C80+C101</f>
        <v>1897428.8499999996</v>
      </c>
      <c r="D108" s="172">
        <f>D54+D57+D80+D83+D101</f>
        <v>1800200</v>
      </c>
      <c r="E108" s="163"/>
      <c r="F108" s="156"/>
      <c r="L108" s="139">
        <f>L104</f>
        <v>0</v>
      </c>
      <c r="M108" s="146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</row>
    <row r="109" ht="15">
      <c r="N109" s="70"/>
    </row>
  </sheetData>
  <sheetProtection selectLockedCells="1" selectUnlockedCells="1"/>
  <mergeCells count="12">
    <mergeCell ref="A1:Q2"/>
    <mergeCell ref="J3:K3"/>
    <mergeCell ref="A6:Q6"/>
    <mergeCell ref="A55:Q55"/>
    <mergeCell ref="A102:N102"/>
    <mergeCell ref="A105:N105"/>
    <mergeCell ref="A58:N58"/>
    <mergeCell ref="G22:G26"/>
    <mergeCell ref="A81:N81"/>
    <mergeCell ref="A84:N84"/>
    <mergeCell ref="G39:G40"/>
    <mergeCell ref="G41:G42"/>
  </mergeCells>
  <printOptions/>
  <pageMargins left="0.3937007874015748" right="0.3937007874015748" top="0.984251968503937" bottom="0.3937007874015748" header="0" footer="0"/>
  <pageSetup fitToHeight="3" fitToWidth="1" horizontalDpi="600" verticalDpi="600" orientation="landscape" paperSize="9" scale="44" r:id="rId1"/>
  <rowBreaks count="1" manualBreakCount="1"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100" zoomScalePageLayoutView="0" workbookViewId="0" topLeftCell="A1">
      <selection activeCell="J6" sqref="J6"/>
    </sheetView>
  </sheetViews>
  <sheetFormatPr defaultColWidth="11.57421875" defaultRowHeight="12.75"/>
  <cols>
    <col min="1" max="1" width="6.00390625" style="9" customWidth="1"/>
    <col min="2" max="2" width="25.140625" style="9" customWidth="1"/>
    <col min="3" max="3" width="24.140625" style="9" customWidth="1"/>
    <col min="4" max="4" width="19.140625" style="9" customWidth="1"/>
    <col min="5" max="5" width="18.7109375" style="9" customWidth="1"/>
    <col min="6" max="6" width="8.8515625" style="9" customWidth="1"/>
    <col min="7" max="7" width="11.57421875" style="9" customWidth="1"/>
    <col min="8" max="8" width="23.421875" style="9" customWidth="1"/>
    <col min="9" max="9" width="20.8515625" style="9" customWidth="1"/>
    <col min="10" max="10" width="14.57421875" style="6" customWidth="1"/>
    <col min="11" max="16384" width="11.57421875" style="9" customWidth="1"/>
  </cols>
  <sheetData>
    <row r="1" spans="1:10" s="17" customFormat="1" ht="70.5" customHeight="1">
      <c r="A1" s="209" t="s">
        <v>27</v>
      </c>
      <c r="B1" s="209"/>
      <c r="C1" s="209"/>
      <c r="D1" s="209"/>
      <c r="E1" s="209"/>
      <c r="F1" s="209"/>
      <c r="G1" s="209"/>
      <c r="H1" s="209"/>
      <c r="I1" s="209"/>
      <c r="J1" s="209"/>
    </row>
    <row r="2" s="55" customFormat="1" ht="15">
      <c r="J2" s="60"/>
    </row>
    <row r="3" spans="1:10" s="53" customFormat="1" ht="178.5" customHeight="1">
      <c r="A3" s="53" t="s">
        <v>57</v>
      </c>
      <c r="B3" s="53" t="s">
        <v>46</v>
      </c>
      <c r="C3" s="53" t="s">
        <v>47</v>
      </c>
      <c r="D3" s="53" t="s">
        <v>15</v>
      </c>
      <c r="E3" s="53" t="s">
        <v>16</v>
      </c>
      <c r="F3" s="53" t="s">
        <v>7</v>
      </c>
      <c r="G3" s="53" t="s">
        <v>14</v>
      </c>
      <c r="H3" s="53" t="s">
        <v>25</v>
      </c>
      <c r="I3" s="53" t="s">
        <v>26</v>
      </c>
      <c r="J3" s="61" t="s">
        <v>32</v>
      </c>
    </row>
    <row r="4" spans="1:10" s="55" customFormat="1" ht="15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60">
        <v>10</v>
      </c>
    </row>
    <row r="5" spans="1:10" s="16" customFormat="1" ht="16.5" customHeight="1">
      <c r="A5" s="206" t="s">
        <v>33</v>
      </c>
      <c r="B5" s="207"/>
      <c r="C5" s="207"/>
      <c r="D5" s="207"/>
      <c r="E5" s="207"/>
      <c r="F5" s="207"/>
      <c r="G5" s="207"/>
      <c r="H5" s="207"/>
      <c r="I5" s="207"/>
      <c r="J5" s="208"/>
    </row>
    <row r="6" spans="2:10" s="64" customFormat="1" ht="143.25" customHeight="1">
      <c r="B6" s="65" t="s">
        <v>189</v>
      </c>
      <c r="C6" s="65" t="s">
        <v>322</v>
      </c>
      <c r="D6" s="63" t="s">
        <v>185</v>
      </c>
      <c r="E6" s="65" t="s">
        <v>323</v>
      </c>
      <c r="J6" s="64">
        <v>4</v>
      </c>
    </row>
    <row r="7" spans="1:10" s="56" customFormat="1" ht="21.75" customHeight="1">
      <c r="A7" s="58"/>
      <c r="B7" s="68" t="s">
        <v>24</v>
      </c>
      <c r="C7" s="68"/>
      <c r="D7" s="58"/>
      <c r="E7" s="58"/>
      <c r="H7" s="59"/>
      <c r="I7" s="59"/>
      <c r="J7" s="57"/>
    </row>
    <row r="8" spans="1:10" ht="16.5" customHeight="1">
      <c r="A8" s="206" t="s">
        <v>11</v>
      </c>
      <c r="B8" s="207"/>
      <c r="C8" s="207"/>
      <c r="D8" s="207"/>
      <c r="E8" s="207"/>
      <c r="F8" s="207"/>
      <c r="G8" s="207"/>
      <c r="H8" s="207"/>
      <c r="I8" s="207"/>
      <c r="J8" s="208"/>
    </row>
    <row r="9" spans="1:10" ht="23.25">
      <c r="A9" s="10" t="s">
        <v>12</v>
      </c>
      <c r="B9" s="11" t="s">
        <v>50</v>
      </c>
      <c r="C9" s="11" t="s">
        <v>50</v>
      </c>
      <c r="D9" s="11" t="s">
        <v>50</v>
      </c>
      <c r="E9" s="11" t="s">
        <v>50</v>
      </c>
      <c r="F9" s="11" t="s">
        <v>50</v>
      </c>
      <c r="G9" s="11" t="s">
        <v>50</v>
      </c>
      <c r="H9" s="11" t="s">
        <v>50</v>
      </c>
      <c r="I9" s="37"/>
      <c r="J9" s="7" t="s">
        <v>50</v>
      </c>
    </row>
    <row r="10" spans="1:10" ht="16.5" customHeight="1">
      <c r="A10" s="206" t="s">
        <v>13</v>
      </c>
      <c r="B10" s="207"/>
      <c r="C10" s="207"/>
      <c r="D10" s="207"/>
      <c r="E10" s="207"/>
      <c r="F10" s="207"/>
      <c r="G10" s="207"/>
      <c r="H10" s="207"/>
      <c r="I10" s="207"/>
      <c r="J10" s="208"/>
    </row>
    <row r="11" spans="1:10" s="52" customFormat="1" ht="24" customHeight="1">
      <c r="A11" s="54"/>
      <c r="B11" s="54" t="s">
        <v>24</v>
      </c>
      <c r="C11" s="54"/>
      <c r="D11" s="54"/>
      <c r="E11" s="54"/>
      <c r="G11" s="66"/>
      <c r="J11" s="67"/>
    </row>
    <row r="12" spans="1:10" s="18" customFormat="1" ht="16.5" customHeight="1">
      <c r="A12" s="206" t="s">
        <v>20</v>
      </c>
      <c r="B12" s="207"/>
      <c r="C12" s="207"/>
      <c r="D12" s="207"/>
      <c r="E12" s="207"/>
      <c r="F12" s="207"/>
      <c r="G12" s="207"/>
      <c r="H12" s="207"/>
      <c r="I12" s="207"/>
      <c r="J12" s="208"/>
    </row>
    <row r="13" spans="1:10" ht="23.25">
      <c r="A13" s="10" t="s">
        <v>4</v>
      </c>
      <c r="B13" s="5" t="s">
        <v>50</v>
      </c>
      <c r="C13" s="5" t="s">
        <v>50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22" t="s">
        <v>50</v>
      </c>
    </row>
    <row r="14" spans="1:10" s="56" customFormat="1" ht="21.75" customHeight="1">
      <c r="A14" s="58"/>
      <c r="B14" s="68" t="s">
        <v>24</v>
      </c>
      <c r="C14" s="68"/>
      <c r="D14" s="58"/>
      <c r="E14" s="58"/>
      <c r="H14" s="59"/>
      <c r="I14" s="59"/>
      <c r="J14" s="57"/>
    </row>
    <row r="16" spans="2:10" s="29" customFormat="1" ht="39.75" customHeight="1">
      <c r="B16" s="210" t="s">
        <v>92</v>
      </c>
      <c r="C16" s="211"/>
      <c r="D16" s="69"/>
      <c r="E16" s="69"/>
      <c r="F16" s="69"/>
      <c r="G16" s="69"/>
      <c r="H16" s="69"/>
      <c r="I16" s="69"/>
      <c r="J16" s="30"/>
    </row>
    <row r="17" spans="2:10" s="29" customFormat="1" ht="18">
      <c r="B17" s="212"/>
      <c r="C17" s="213"/>
      <c r="D17" s="69"/>
      <c r="E17" s="69"/>
      <c r="F17" s="69"/>
      <c r="G17" s="69" t="s">
        <v>60</v>
      </c>
      <c r="H17" s="69" t="s">
        <v>190</v>
      </c>
      <c r="I17" s="69"/>
      <c r="J17" s="30"/>
    </row>
    <row r="18" spans="2:10" s="29" customFormat="1" ht="18">
      <c r="B18" s="69"/>
      <c r="C18" s="69"/>
      <c r="D18" s="69"/>
      <c r="E18" s="69"/>
      <c r="F18" s="69"/>
      <c r="G18" s="69" t="s">
        <v>41</v>
      </c>
      <c r="H18" s="69"/>
      <c r="I18" s="69"/>
      <c r="J18" s="30"/>
    </row>
    <row r="19" spans="2:10" s="29" customFormat="1" ht="18">
      <c r="B19" s="69"/>
      <c r="C19" s="69"/>
      <c r="D19" s="69"/>
      <c r="E19" s="69"/>
      <c r="F19" s="69"/>
      <c r="G19" s="69"/>
      <c r="H19" s="69"/>
      <c r="I19" s="69"/>
      <c r="J19" s="30"/>
    </row>
    <row r="20" spans="2:10" s="29" customFormat="1" ht="18">
      <c r="B20" s="69"/>
      <c r="C20" s="69"/>
      <c r="D20" s="69"/>
      <c r="E20" s="69"/>
      <c r="F20" s="69"/>
      <c r="G20" s="69"/>
      <c r="H20" s="69"/>
      <c r="I20" s="69"/>
      <c r="J20" s="30"/>
    </row>
    <row r="21" spans="2:10" s="29" customFormat="1" ht="18">
      <c r="B21" s="69"/>
      <c r="C21" s="69"/>
      <c r="D21" s="69"/>
      <c r="E21" s="69"/>
      <c r="F21" s="69"/>
      <c r="G21" s="69"/>
      <c r="H21" s="69"/>
      <c r="I21" s="69"/>
      <c r="J21" s="30"/>
    </row>
    <row r="22" spans="2:10" s="29" customFormat="1" ht="18">
      <c r="B22" s="214" t="s">
        <v>61</v>
      </c>
      <c r="C22" s="215"/>
      <c r="D22" s="69"/>
      <c r="E22" s="69"/>
      <c r="F22" s="69"/>
      <c r="G22" s="69"/>
      <c r="H22" s="69" t="s">
        <v>191</v>
      </c>
      <c r="I22" s="69"/>
      <c r="J22" s="30"/>
    </row>
    <row r="23" spans="2:10" s="29" customFormat="1" ht="18">
      <c r="B23" s="69"/>
      <c r="C23" s="69"/>
      <c r="D23" s="69"/>
      <c r="E23" s="69"/>
      <c r="F23" s="69"/>
      <c r="G23" s="69"/>
      <c r="H23" s="69"/>
      <c r="I23" s="69"/>
      <c r="J23" s="30"/>
    </row>
    <row r="24" spans="7:10" s="29" customFormat="1" ht="15">
      <c r="G24" s="29" t="s">
        <v>5</v>
      </c>
      <c r="H24" s="204"/>
      <c r="I24" s="205"/>
      <c r="J24" s="30"/>
    </row>
    <row r="25" s="28" customFormat="1" ht="12">
      <c r="J25" s="31"/>
    </row>
  </sheetData>
  <sheetProtection selectLockedCells="1" selectUnlockedCells="1"/>
  <mergeCells count="8">
    <mergeCell ref="H24:I24"/>
    <mergeCell ref="A12:J12"/>
    <mergeCell ref="A1:J1"/>
    <mergeCell ref="A5:J5"/>
    <mergeCell ref="A8:J8"/>
    <mergeCell ref="A10:J10"/>
    <mergeCell ref="B16:C17"/>
    <mergeCell ref="B22:C22"/>
  </mergeCells>
  <printOptions/>
  <pageMargins left="0.984251968503937" right="0.3937007874015748" top="0.3937007874015748" bottom="0.3937007874015748" header="0" footer="0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60" zoomScaleNormal="60" zoomScalePageLayoutView="0" workbookViewId="0" topLeftCell="A1">
      <selection activeCell="K32" sqref="K32"/>
    </sheetView>
  </sheetViews>
  <sheetFormatPr defaultColWidth="19.00390625" defaultRowHeight="64.5" customHeight="1"/>
  <cols>
    <col min="1" max="1" width="5.57421875" style="0" customWidth="1"/>
    <col min="2" max="2" width="18.00390625" style="0" customWidth="1"/>
    <col min="3" max="3" width="29.57421875" style="0" customWidth="1"/>
    <col min="4" max="4" width="34.8515625" style="0" customWidth="1"/>
    <col min="5" max="5" width="14.28125" style="0" customWidth="1"/>
    <col min="6" max="6" width="15.140625" style="0" customWidth="1"/>
    <col min="7" max="7" width="17.8515625" style="0" customWidth="1"/>
    <col min="8" max="8" width="15.57421875" style="0" customWidth="1"/>
    <col min="9" max="9" width="13.140625" style="0" customWidth="1"/>
    <col min="10" max="10" width="12.57421875" style="0" customWidth="1"/>
    <col min="11" max="11" width="47.00390625" style="0" customWidth="1"/>
    <col min="12" max="12" width="35.140625" style="0" customWidth="1"/>
    <col min="13" max="13" width="33.421875" style="0" customWidth="1"/>
  </cols>
  <sheetData>
    <row r="1" spans="1:14" ht="64.5" customHeight="1">
      <c r="A1" s="183" t="s">
        <v>341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ht="64.5" customHeight="1">
      <c r="A2" s="182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23.25" customHeight="1">
      <c r="A3" s="3"/>
      <c r="B3" s="3"/>
      <c r="C3" s="3"/>
      <c r="D3" s="3"/>
      <c r="E3" s="3"/>
      <c r="F3" s="4"/>
      <c r="G3" s="4"/>
      <c r="H3" s="3"/>
      <c r="I3" s="33"/>
      <c r="J3" s="19"/>
      <c r="K3" s="19"/>
      <c r="L3" s="3"/>
      <c r="M3" s="19"/>
      <c r="N3" s="3"/>
    </row>
    <row r="4" spans="1:14" s="88" customFormat="1" ht="120.75" customHeight="1">
      <c r="A4" s="87" t="s">
        <v>30</v>
      </c>
      <c r="B4" s="87" t="s">
        <v>43</v>
      </c>
      <c r="C4" s="87" t="s">
        <v>31</v>
      </c>
      <c r="D4" s="87" t="s">
        <v>44</v>
      </c>
      <c r="E4" s="87" t="s">
        <v>37</v>
      </c>
      <c r="F4" s="87" t="s">
        <v>38</v>
      </c>
      <c r="G4" s="87" t="s">
        <v>1</v>
      </c>
      <c r="H4" s="87" t="s">
        <v>2</v>
      </c>
      <c r="I4" s="87" t="s">
        <v>42</v>
      </c>
      <c r="J4" s="87" t="s">
        <v>28</v>
      </c>
      <c r="K4" s="87" t="s">
        <v>58</v>
      </c>
      <c r="L4" s="87" t="s">
        <v>0</v>
      </c>
      <c r="M4" s="87" t="s">
        <v>29</v>
      </c>
      <c r="N4" s="87" t="s">
        <v>45</v>
      </c>
    </row>
    <row r="5" spans="1:14" ht="27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6">
        <v>6</v>
      </c>
      <c r="G5" s="26">
        <v>7</v>
      </c>
      <c r="H5" s="3">
        <v>8</v>
      </c>
      <c r="I5" s="33">
        <v>9</v>
      </c>
      <c r="J5" s="19">
        <v>10</v>
      </c>
      <c r="K5" s="19">
        <v>11</v>
      </c>
      <c r="L5" s="3">
        <v>12</v>
      </c>
      <c r="M5" s="19">
        <v>13</v>
      </c>
      <c r="N5" s="3">
        <v>14</v>
      </c>
    </row>
    <row r="6" spans="1:14" ht="27" customHeight="1">
      <c r="A6" s="179" t="s">
        <v>53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s="92" customFormat="1" ht="64.5" customHeight="1">
      <c r="A7" s="89" t="s">
        <v>51</v>
      </c>
      <c r="B7" s="90" t="s">
        <v>236</v>
      </c>
      <c r="C7" s="90" t="s">
        <v>237</v>
      </c>
      <c r="D7" s="90" t="s">
        <v>239</v>
      </c>
      <c r="E7" s="90"/>
      <c r="F7" s="90">
        <v>105570</v>
      </c>
      <c r="G7" s="90">
        <v>105570</v>
      </c>
      <c r="H7" s="90"/>
      <c r="I7" s="90"/>
      <c r="J7" s="90"/>
      <c r="K7" s="90" t="s">
        <v>295</v>
      </c>
      <c r="L7" s="91" t="s">
        <v>234</v>
      </c>
      <c r="M7" s="90" t="s">
        <v>133</v>
      </c>
      <c r="N7" s="90"/>
    </row>
    <row r="8" spans="1:14" s="92" customFormat="1" ht="64.5" customHeight="1">
      <c r="A8" s="89" t="s">
        <v>68</v>
      </c>
      <c r="B8" s="90" t="s">
        <v>236</v>
      </c>
      <c r="C8" s="90" t="s">
        <v>238</v>
      </c>
      <c r="D8" s="90" t="s">
        <v>240</v>
      </c>
      <c r="E8" s="90"/>
      <c r="F8" s="90">
        <v>42840</v>
      </c>
      <c r="G8" s="90">
        <v>42840</v>
      </c>
      <c r="H8" s="90"/>
      <c r="I8" s="90"/>
      <c r="J8" s="90"/>
      <c r="K8" s="90" t="s">
        <v>283</v>
      </c>
      <c r="L8" s="91" t="s">
        <v>234</v>
      </c>
      <c r="M8" s="90" t="s">
        <v>133</v>
      </c>
      <c r="N8" s="90"/>
    </row>
    <row r="9" spans="1:14" s="92" customFormat="1" ht="64.5" customHeight="1">
      <c r="A9" s="89" t="s">
        <v>69</v>
      </c>
      <c r="B9" s="90" t="s">
        <v>236</v>
      </c>
      <c r="C9" s="90" t="s">
        <v>243</v>
      </c>
      <c r="D9" s="90" t="s">
        <v>241</v>
      </c>
      <c r="E9" s="90"/>
      <c r="F9" s="90">
        <v>71910</v>
      </c>
      <c r="G9" s="90">
        <v>71910</v>
      </c>
      <c r="H9" s="90"/>
      <c r="I9" s="90"/>
      <c r="J9" s="90"/>
      <c r="K9" s="90" t="s">
        <v>280</v>
      </c>
      <c r="L9" s="91" t="s">
        <v>234</v>
      </c>
      <c r="M9" s="90" t="s">
        <v>133</v>
      </c>
      <c r="N9" s="90"/>
    </row>
    <row r="10" spans="1:14" s="92" customFormat="1" ht="64.5" customHeight="1">
      <c r="A10" s="89" t="s">
        <v>70</v>
      </c>
      <c r="B10" s="90" t="s">
        <v>236</v>
      </c>
      <c r="C10" s="90" t="s">
        <v>242</v>
      </c>
      <c r="D10" s="90" t="s">
        <v>278</v>
      </c>
      <c r="E10" s="90"/>
      <c r="F10" s="90">
        <v>108630</v>
      </c>
      <c r="G10" s="90">
        <v>108630</v>
      </c>
      <c r="H10" s="90"/>
      <c r="I10" s="90"/>
      <c r="J10" s="90"/>
      <c r="K10" s="90" t="s">
        <v>281</v>
      </c>
      <c r="L10" s="91" t="s">
        <v>234</v>
      </c>
      <c r="M10" s="90" t="s">
        <v>133</v>
      </c>
      <c r="N10" s="90"/>
    </row>
    <row r="11" spans="1:14" s="92" customFormat="1" ht="64.5" customHeight="1">
      <c r="A11" s="89" t="s">
        <v>71</v>
      </c>
      <c r="B11" s="90" t="s">
        <v>236</v>
      </c>
      <c r="C11" s="90" t="s">
        <v>244</v>
      </c>
      <c r="D11" s="90" t="s">
        <v>279</v>
      </c>
      <c r="E11" s="90"/>
      <c r="F11" s="90">
        <v>140760</v>
      </c>
      <c r="G11" s="90">
        <v>140760</v>
      </c>
      <c r="H11" s="90"/>
      <c r="I11" s="90"/>
      <c r="J11" s="90"/>
      <c r="K11" s="90" t="s">
        <v>282</v>
      </c>
      <c r="L11" s="91" t="s">
        <v>234</v>
      </c>
      <c r="M11" s="90" t="s">
        <v>133</v>
      </c>
      <c r="N11" s="90"/>
    </row>
    <row r="12" spans="1:14" s="92" customFormat="1" ht="64.5" customHeight="1">
      <c r="A12" s="89" t="s">
        <v>72</v>
      </c>
      <c r="B12" s="90" t="s">
        <v>236</v>
      </c>
      <c r="C12" s="90" t="s">
        <v>245</v>
      </c>
      <c r="D12" s="90" t="s">
        <v>274</v>
      </c>
      <c r="E12" s="90"/>
      <c r="F12" s="90">
        <v>49708.17</v>
      </c>
      <c r="G12" s="90">
        <v>49708.17</v>
      </c>
      <c r="H12" s="90"/>
      <c r="I12" s="90"/>
      <c r="J12" s="90"/>
      <c r="K12" s="90" t="s">
        <v>284</v>
      </c>
      <c r="L12" s="91" t="s">
        <v>234</v>
      </c>
      <c r="M12" s="90" t="s">
        <v>133</v>
      </c>
      <c r="N12" s="90"/>
    </row>
    <row r="13" spans="1:14" s="92" customFormat="1" ht="64.5" customHeight="1">
      <c r="A13" s="89" t="s">
        <v>73</v>
      </c>
      <c r="B13" s="90" t="s">
        <v>236</v>
      </c>
      <c r="C13" s="90" t="s">
        <v>246</v>
      </c>
      <c r="D13" s="90" t="s">
        <v>273</v>
      </c>
      <c r="E13" s="90"/>
      <c r="F13" s="90">
        <v>41773.59</v>
      </c>
      <c r="G13" s="90">
        <v>41773.59</v>
      </c>
      <c r="H13" s="90"/>
      <c r="I13" s="90"/>
      <c r="J13" s="90"/>
      <c r="K13" s="90" t="s">
        <v>297</v>
      </c>
      <c r="L13" s="91" t="s">
        <v>234</v>
      </c>
      <c r="M13" s="90" t="s">
        <v>133</v>
      </c>
      <c r="N13" s="90"/>
    </row>
    <row r="14" spans="1:14" s="92" customFormat="1" ht="64.5" customHeight="1">
      <c r="A14" s="89" t="s">
        <v>74</v>
      </c>
      <c r="B14" s="90" t="s">
        <v>236</v>
      </c>
      <c r="C14" s="90" t="s">
        <v>247</v>
      </c>
      <c r="D14" s="90" t="s">
        <v>272</v>
      </c>
      <c r="E14" s="90"/>
      <c r="F14" s="90">
        <v>65984.31</v>
      </c>
      <c r="G14" s="90">
        <v>65984.31</v>
      </c>
      <c r="H14" s="90"/>
      <c r="I14" s="90"/>
      <c r="J14" s="90"/>
      <c r="K14" s="90" t="s">
        <v>296</v>
      </c>
      <c r="L14" s="91" t="s">
        <v>234</v>
      </c>
      <c r="M14" s="90" t="s">
        <v>133</v>
      </c>
      <c r="N14" s="90"/>
    </row>
    <row r="15" spans="1:14" s="92" customFormat="1" ht="64.5" customHeight="1">
      <c r="A15" s="89" t="s">
        <v>75</v>
      </c>
      <c r="B15" s="90" t="s">
        <v>236</v>
      </c>
      <c r="C15" s="90" t="s">
        <v>248</v>
      </c>
      <c r="D15" s="90" t="s">
        <v>271</v>
      </c>
      <c r="E15" s="90"/>
      <c r="F15" s="90">
        <v>55398.24</v>
      </c>
      <c r="G15" s="90">
        <v>55398.24</v>
      </c>
      <c r="H15" s="90"/>
      <c r="I15" s="90"/>
      <c r="J15" s="90"/>
      <c r="K15" s="90" t="s">
        <v>285</v>
      </c>
      <c r="L15" s="91" t="s">
        <v>234</v>
      </c>
      <c r="M15" s="90" t="s">
        <v>133</v>
      </c>
      <c r="N15" s="90"/>
    </row>
    <row r="16" spans="1:14" s="92" customFormat="1" ht="64.5" customHeight="1">
      <c r="A16" s="89" t="s">
        <v>76</v>
      </c>
      <c r="B16" s="90" t="s">
        <v>134</v>
      </c>
      <c r="C16" s="90" t="s">
        <v>237</v>
      </c>
      <c r="D16" s="90" t="s">
        <v>275</v>
      </c>
      <c r="E16" s="90"/>
      <c r="F16" s="90">
        <v>25857</v>
      </c>
      <c r="G16" s="90">
        <v>25857</v>
      </c>
      <c r="H16" s="90"/>
      <c r="I16" s="90"/>
      <c r="J16" s="90"/>
      <c r="K16" s="90" t="s">
        <v>303</v>
      </c>
      <c r="L16" s="91" t="s">
        <v>234</v>
      </c>
      <c r="M16" s="90" t="s">
        <v>133</v>
      </c>
      <c r="N16" s="90"/>
    </row>
    <row r="17" spans="1:14" s="92" customFormat="1" ht="64.5" customHeight="1">
      <c r="A17" s="89" t="s">
        <v>135</v>
      </c>
      <c r="B17" s="90" t="s">
        <v>134</v>
      </c>
      <c r="C17" s="90" t="s">
        <v>238</v>
      </c>
      <c r="D17" s="90" t="s">
        <v>270</v>
      </c>
      <c r="E17" s="90"/>
      <c r="F17" s="90">
        <v>25857</v>
      </c>
      <c r="G17" s="90">
        <v>25857</v>
      </c>
      <c r="H17" s="90"/>
      <c r="I17" s="90"/>
      <c r="J17" s="90"/>
      <c r="K17" s="90" t="s">
        <v>298</v>
      </c>
      <c r="L17" s="91" t="s">
        <v>234</v>
      </c>
      <c r="M17" s="90" t="s">
        <v>133</v>
      </c>
      <c r="N17" s="90"/>
    </row>
    <row r="18" spans="1:14" s="92" customFormat="1" ht="64.5" customHeight="1">
      <c r="A18" s="89" t="s">
        <v>136</v>
      </c>
      <c r="B18" s="90" t="s">
        <v>134</v>
      </c>
      <c r="C18" s="90" t="s">
        <v>243</v>
      </c>
      <c r="D18" s="90" t="s">
        <v>269</v>
      </c>
      <c r="E18" s="90"/>
      <c r="F18" s="90">
        <v>33966</v>
      </c>
      <c r="G18" s="90">
        <v>33966</v>
      </c>
      <c r="H18" s="90"/>
      <c r="I18" s="90"/>
      <c r="J18" s="90"/>
      <c r="K18" s="90" t="s">
        <v>299</v>
      </c>
      <c r="L18" s="91" t="s">
        <v>234</v>
      </c>
      <c r="M18" s="90" t="s">
        <v>133</v>
      </c>
      <c r="N18" s="90"/>
    </row>
    <row r="19" spans="1:14" s="92" customFormat="1" ht="64.5" customHeight="1">
      <c r="A19" s="89" t="s">
        <v>143</v>
      </c>
      <c r="B19" s="90" t="s">
        <v>134</v>
      </c>
      <c r="C19" s="90" t="s">
        <v>242</v>
      </c>
      <c r="D19" s="90" t="s">
        <v>268</v>
      </c>
      <c r="E19" s="90"/>
      <c r="F19" s="90">
        <v>33660</v>
      </c>
      <c r="G19" s="90">
        <v>33660</v>
      </c>
      <c r="H19" s="90"/>
      <c r="I19" s="90"/>
      <c r="J19" s="90"/>
      <c r="K19" s="90" t="s">
        <v>300</v>
      </c>
      <c r="L19" s="91" t="s">
        <v>234</v>
      </c>
      <c r="M19" s="90" t="s">
        <v>133</v>
      </c>
      <c r="N19" s="90"/>
    </row>
    <row r="20" spans="1:14" s="92" customFormat="1" ht="64.5" customHeight="1">
      <c r="A20" s="89" t="s">
        <v>137</v>
      </c>
      <c r="B20" s="90" t="s">
        <v>134</v>
      </c>
      <c r="C20" s="90" t="s">
        <v>244</v>
      </c>
      <c r="D20" s="90" t="s">
        <v>276</v>
      </c>
      <c r="E20" s="90"/>
      <c r="F20" s="90">
        <v>25857</v>
      </c>
      <c r="G20" s="90">
        <f>F20</f>
        <v>25857</v>
      </c>
      <c r="H20" s="90"/>
      <c r="I20" s="90"/>
      <c r="J20" s="90"/>
      <c r="K20" s="90" t="s">
        <v>301</v>
      </c>
      <c r="L20" s="91" t="s">
        <v>234</v>
      </c>
      <c r="M20" s="90" t="s">
        <v>133</v>
      </c>
      <c r="N20" s="90"/>
    </row>
    <row r="21" spans="1:14" s="92" customFormat="1" ht="64.5" customHeight="1">
      <c r="A21" s="89" t="s">
        <v>138</v>
      </c>
      <c r="B21" s="90" t="s">
        <v>134</v>
      </c>
      <c r="C21" s="90" t="s">
        <v>245</v>
      </c>
      <c r="D21" s="90" t="s">
        <v>277</v>
      </c>
      <c r="E21" s="90"/>
      <c r="F21" s="90">
        <v>25857</v>
      </c>
      <c r="G21" s="90">
        <v>25857</v>
      </c>
      <c r="H21" s="90"/>
      <c r="I21" s="90"/>
      <c r="J21" s="90"/>
      <c r="K21" s="90" t="s">
        <v>302</v>
      </c>
      <c r="L21" s="91" t="s">
        <v>234</v>
      </c>
      <c r="M21" s="90" t="s">
        <v>133</v>
      </c>
      <c r="N21" s="90"/>
    </row>
    <row r="22" spans="1:14" s="92" customFormat="1" ht="64.5" customHeight="1">
      <c r="A22" s="89" t="s">
        <v>139</v>
      </c>
      <c r="B22" s="90" t="s">
        <v>134</v>
      </c>
      <c r="C22" s="90" t="s">
        <v>246</v>
      </c>
      <c r="D22" s="90" t="s">
        <v>267</v>
      </c>
      <c r="E22" s="90"/>
      <c r="F22" s="90">
        <v>25857</v>
      </c>
      <c r="G22" s="90">
        <v>25857</v>
      </c>
      <c r="H22" s="90"/>
      <c r="I22" s="90"/>
      <c r="J22" s="90"/>
      <c r="K22" s="90" t="s">
        <v>304</v>
      </c>
      <c r="L22" s="91" t="s">
        <v>234</v>
      </c>
      <c r="M22" s="90" t="s">
        <v>133</v>
      </c>
      <c r="N22" s="90"/>
    </row>
    <row r="23" spans="1:14" s="92" customFormat="1" ht="64.5" customHeight="1">
      <c r="A23" s="89" t="s">
        <v>140</v>
      </c>
      <c r="B23" s="90" t="s">
        <v>134</v>
      </c>
      <c r="C23" s="90" t="s">
        <v>247</v>
      </c>
      <c r="D23" s="90" t="s">
        <v>266</v>
      </c>
      <c r="E23" s="90"/>
      <c r="F23" s="90">
        <v>25857</v>
      </c>
      <c r="G23" s="90">
        <v>25857</v>
      </c>
      <c r="H23" s="90"/>
      <c r="I23" s="90"/>
      <c r="J23" s="90"/>
      <c r="K23" s="90" t="s">
        <v>305</v>
      </c>
      <c r="L23" s="91" t="s">
        <v>234</v>
      </c>
      <c r="M23" s="90" t="s">
        <v>133</v>
      </c>
      <c r="N23" s="90"/>
    </row>
    <row r="24" spans="1:14" s="92" customFormat="1" ht="64.5" customHeight="1">
      <c r="A24" s="89" t="s">
        <v>141</v>
      </c>
      <c r="B24" s="90" t="s">
        <v>134</v>
      </c>
      <c r="C24" s="90" t="s">
        <v>248</v>
      </c>
      <c r="D24" s="90" t="s">
        <v>255</v>
      </c>
      <c r="E24" s="90"/>
      <c r="F24" s="90">
        <v>25857</v>
      </c>
      <c r="G24" s="90">
        <v>25857</v>
      </c>
      <c r="H24" s="90"/>
      <c r="I24" s="90"/>
      <c r="J24" s="90"/>
      <c r="K24" s="90" t="s">
        <v>306</v>
      </c>
      <c r="L24" s="91" t="s">
        <v>234</v>
      </c>
      <c r="M24" s="90" t="s">
        <v>133</v>
      </c>
      <c r="N24" s="90"/>
    </row>
    <row r="25" spans="1:14" s="92" customFormat="1" ht="64.5" customHeight="1">
      <c r="A25" s="89" t="s">
        <v>142</v>
      </c>
      <c r="B25" s="90" t="s">
        <v>148</v>
      </c>
      <c r="C25" s="90" t="s">
        <v>249</v>
      </c>
      <c r="D25" s="90" t="s">
        <v>254</v>
      </c>
      <c r="E25" s="90"/>
      <c r="F25" s="90">
        <v>33660</v>
      </c>
      <c r="G25" s="90">
        <v>33660</v>
      </c>
      <c r="H25" s="90"/>
      <c r="I25" s="90"/>
      <c r="J25" s="90"/>
      <c r="K25" s="90" t="s">
        <v>307</v>
      </c>
      <c r="L25" s="91" t="s">
        <v>234</v>
      </c>
      <c r="M25" s="90" t="s">
        <v>133</v>
      </c>
      <c r="N25" s="90"/>
    </row>
    <row r="26" spans="1:14" s="92" customFormat="1" ht="64.5" customHeight="1">
      <c r="A26" s="89" t="s">
        <v>144</v>
      </c>
      <c r="B26" s="90" t="s">
        <v>148</v>
      </c>
      <c r="C26" s="90" t="s">
        <v>250</v>
      </c>
      <c r="D26" s="90" t="s">
        <v>253</v>
      </c>
      <c r="E26" s="90"/>
      <c r="F26" s="90">
        <v>33660</v>
      </c>
      <c r="G26" s="90">
        <v>33660</v>
      </c>
      <c r="H26" s="90"/>
      <c r="I26" s="90"/>
      <c r="J26" s="90"/>
      <c r="K26" s="90" t="s">
        <v>308</v>
      </c>
      <c r="L26" s="91" t="s">
        <v>234</v>
      </c>
      <c r="M26" s="90" t="s">
        <v>133</v>
      </c>
      <c r="N26" s="90"/>
    </row>
    <row r="27" spans="1:14" s="92" customFormat="1" ht="64.5" customHeight="1">
      <c r="A27" s="89" t="s">
        <v>145</v>
      </c>
      <c r="B27" s="90" t="s">
        <v>148</v>
      </c>
      <c r="C27" s="90" t="s">
        <v>149</v>
      </c>
      <c r="D27" s="90" t="s">
        <v>256</v>
      </c>
      <c r="E27" s="90"/>
      <c r="F27" s="90">
        <v>33966</v>
      </c>
      <c r="G27" s="90">
        <v>33966</v>
      </c>
      <c r="H27" s="90"/>
      <c r="I27" s="90"/>
      <c r="J27" s="90"/>
      <c r="K27" s="90" t="s">
        <v>309</v>
      </c>
      <c r="L27" s="91" t="s">
        <v>234</v>
      </c>
      <c r="M27" s="90" t="s">
        <v>133</v>
      </c>
      <c r="N27" s="90"/>
    </row>
    <row r="28" spans="1:14" s="92" customFormat="1" ht="64.5" customHeight="1">
      <c r="A28" s="89" t="s">
        <v>146</v>
      </c>
      <c r="B28" s="90" t="s">
        <v>148</v>
      </c>
      <c r="C28" s="90" t="s">
        <v>132</v>
      </c>
      <c r="D28" s="90" t="s">
        <v>257</v>
      </c>
      <c r="E28" s="90"/>
      <c r="F28" s="90">
        <v>33660</v>
      </c>
      <c r="G28" s="90">
        <v>33660</v>
      </c>
      <c r="H28" s="90"/>
      <c r="I28" s="90"/>
      <c r="J28" s="90"/>
      <c r="K28" s="90" t="s">
        <v>310</v>
      </c>
      <c r="L28" s="91" t="s">
        <v>234</v>
      </c>
      <c r="M28" s="90" t="s">
        <v>133</v>
      </c>
      <c r="N28" s="90"/>
    </row>
    <row r="29" spans="1:14" s="92" customFormat="1" ht="64.5" customHeight="1">
      <c r="A29" s="89" t="s">
        <v>147</v>
      </c>
      <c r="B29" s="90" t="s">
        <v>148</v>
      </c>
      <c r="C29" s="90" t="s">
        <v>113</v>
      </c>
      <c r="D29" s="90" t="s">
        <v>258</v>
      </c>
      <c r="E29" s="90"/>
      <c r="F29" s="90">
        <v>101286</v>
      </c>
      <c r="G29" s="90">
        <v>101286</v>
      </c>
      <c r="H29" s="90"/>
      <c r="I29" s="90"/>
      <c r="J29" s="90"/>
      <c r="K29" s="90" t="s">
        <v>311</v>
      </c>
      <c r="L29" s="91" t="s">
        <v>234</v>
      </c>
      <c r="M29" s="90" t="s">
        <v>133</v>
      </c>
      <c r="N29" s="90"/>
    </row>
    <row r="30" spans="1:14" s="92" customFormat="1" ht="64.5" customHeight="1">
      <c r="A30" s="89" t="s">
        <v>150</v>
      </c>
      <c r="B30" s="90" t="s">
        <v>151</v>
      </c>
      <c r="C30" s="90" t="s">
        <v>156</v>
      </c>
      <c r="D30" s="90" t="s">
        <v>258</v>
      </c>
      <c r="E30" s="90"/>
      <c r="F30" s="90">
        <v>234539.82</v>
      </c>
      <c r="G30" s="90">
        <v>234539.82</v>
      </c>
      <c r="H30" s="90"/>
      <c r="I30" s="90"/>
      <c r="J30" s="90"/>
      <c r="K30" s="90" t="s">
        <v>313</v>
      </c>
      <c r="L30" s="91" t="s">
        <v>234</v>
      </c>
      <c r="M30" s="90"/>
      <c r="N30" s="90"/>
    </row>
    <row r="31" spans="1:14" s="92" customFormat="1" ht="64.5" customHeight="1">
      <c r="A31" s="89" t="s">
        <v>153</v>
      </c>
      <c r="B31" s="90" t="s">
        <v>152</v>
      </c>
      <c r="C31" s="90" t="s">
        <v>149</v>
      </c>
      <c r="D31" s="90" t="s">
        <v>258</v>
      </c>
      <c r="E31" s="90"/>
      <c r="F31" s="90">
        <v>140337.72</v>
      </c>
      <c r="G31" s="90">
        <v>140337.72</v>
      </c>
      <c r="H31" s="90"/>
      <c r="I31" s="90"/>
      <c r="J31" s="90"/>
      <c r="K31" s="90" t="s">
        <v>312</v>
      </c>
      <c r="L31" s="91" t="s">
        <v>234</v>
      </c>
      <c r="M31" s="90"/>
      <c r="N31" s="90"/>
    </row>
    <row r="32" spans="1:14" s="92" customFormat="1" ht="64.5" customHeight="1">
      <c r="A32" s="89" t="s">
        <v>154</v>
      </c>
      <c r="B32" s="90" t="s">
        <v>155</v>
      </c>
      <c r="C32" s="90" t="s">
        <v>149</v>
      </c>
      <c r="D32" s="90" t="s">
        <v>258</v>
      </c>
      <c r="E32" s="90"/>
      <c r="F32" s="90">
        <v>75323.43</v>
      </c>
      <c r="G32" s="90">
        <v>75323.43</v>
      </c>
      <c r="H32" s="90"/>
      <c r="I32" s="90"/>
      <c r="J32" s="90"/>
      <c r="K32" s="90" t="s">
        <v>211</v>
      </c>
      <c r="L32" s="91" t="s">
        <v>234</v>
      </c>
      <c r="M32" s="90"/>
      <c r="N32" s="90"/>
    </row>
    <row r="33" spans="2:9" s="92" customFormat="1" ht="64.5" customHeight="1">
      <c r="B33" s="216" t="s">
        <v>92</v>
      </c>
      <c r="C33" s="217"/>
      <c r="D33" s="82"/>
      <c r="E33" s="82"/>
      <c r="F33" s="82"/>
      <c r="G33" s="82"/>
      <c r="H33" s="82"/>
      <c r="I33" s="82"/>
    </row>
    <row r="34" spans="2:9" s="92" customFormat="1" ht="64.5" customHeight="1">
      <c r="B34" s="217"/>
      <c r="C34" s="217"/>
      <c r="D34" s="82"/>
      <c r="E34" s="82"/>
      <c r="F34" s="82"/>
      <c r="G34" s="82" t="s">
        <v>60</v>
      </c>
      <c r="H34" s="82" t="s">
        <v>190</v>
      </c>
      <c r="I34" s="82"/>
    </row>
    <row r="35" spans="2:9" s="92" customFormat="1" ht="64.5" customHeight="1">
      <c r="B35" s="82"/>
      <c r="C35" s="82"/>
      <c r="D35" s="82"/>
      <c r="E35" s="82"/>
      <c r="F35" s="82"/>
      <c r="G35" s="82" t="s">
        <v>41</v>
      </c>
      <c r="H35" s="82"/>
      <c r="I35" s="82"/>
    </row>
    <row r="36" s="92" customFormat="1" ht="64.5" customHeight="1"/>
    <row r="37" s="92" customFormat="1" ht="64.5" customHeight="1"/>
  </sheetData>
  <sheetProtection/>
  <mergeCells count="4">
    <mergeCell ref="A1:N1"/>
    <mergeCell ref="A2:N2"/>
    <mergeCell ref="A6:N6"/>
    <mergeCell ref="B33:C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User</cp:lastModifiedBy>
  <cp:lastPrinted>2024-01-26T18:02:08Z</cp:lastPrinted>
  <dcterms:created xsi:type="dcterms:W3CDTF">2013-04-05T02:10:53Z</dcterms:created>
  <dcterms:modified xsi:type="dcterms:W3CDTF">2024-01-26T18:41:54Z</dcterms:modified>
  <cp:category/>
  <cp:version/>
  <cp:contentType/>
  <cp:contentStatus/>
</cp:coreProperties>
</file>